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Mui Wo SC\CA\健身室時間表\2026\2026.06\2026.06_Revised on 20.05.2026\"/>
    </mc:Choice>
  </mc:AlternateContent>
  <xr:revisionPtr revIDLastSave="0" documentId="13_ncr:1_{2A3C2E3B-1BC7-435E-83E0-369C844612B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Timetable'!$A$2:$AF$32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4" i="1" l="1"/>
  <c r="AE14" i="1"/>
  <c r="AD14" i="1"/>
  <c r="AC14" i="1"/>
  <c r="A32" i="1"/>
  <c r="A31" i="1"/>
  <c r="S14" i="1"/>
  <c r="S15" i="1" s="1"/>
  <c r="B14" i="1" l="1"/>
  <c r="AF15" i="1" l="1"/>
  <c r="AC15" i="1"/>
  <c r="B15" i="1"/>
  <c r="AE15" i="1"/>
  <c r="AD15" i="1"/>
  <c r="AB14" i="1"/>
  <c r="AB15" i="1" s="1"/>
  <c r="AA14" i="1"/>
  <c r="AA15" i="1" s="1"/>
  <c r="Z14" i="1"/>
  <c r="Z15" i="1" s="1"/>
  <c r="Y14" i="1"/>
  <c r="Y15" i="1" s="1"/>
  <c r="X14" i="1"/>
  <c r="X15" i="1" s="1"/>
  <c r="W14" i="1"/>
  <c r="W15" i="1" s="1"/>
  <c r="V14" i="1"/>
  <c r="V15" i="1" s="1"/>
  <c r="U14" i="1"/>
  <c r="U15" i="1" s="1"/>
  <c r="T14" i="1"/>
  <c r="T15" i="1" s="1"/>
  <c r="R14" i="1"/>
  <c r="R15" i="1" s="1"/>
  <c r="Q14" i="1"/>
  <c r="Q15" i="1" s="1"/>
  <c r="P14" i="1"/>
  <c r="P15" i="1" s="1"/>
  <c r="O14" i="1"/>
  <c r="O15" i="1" s="1"/>
  <c r="N14" i="1"/>
  <c r="N15" i="1" s="1"/>
  <c r="M14" i="1"/>
  <c r="M15" i="1" s="1"/>
  <c r="L14" i="1"/>
  <c r="L15" i="1" s="1"/>
  <c r="K14" i="1"/>
  <c r="K15" i="1" s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4" i="1"/>
  <c r="C15" i="1" s="1"/>
</calcChain>
</file>

<file path=xl/sharedStrings.xml><?xml version="1.0" encoding="utf-8"?>
<sst xmlns="http://schemas.openxmlformats.org/spreadsheetml/2006/main" count="454" uniqueCount="55">
  <si>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</si>
  <si>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</si>
  <si>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</si>
  <si>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</si>
  <si>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</si>
  <si>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A</t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</si>
  <si>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</si>
  <si>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</si>
  <si>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</si>
  <si>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</si>
  <si>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</si>
  <si>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</si>
  <si>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</si>
  <si>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</si>
  <si>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</si>
  <si>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</si>
  <si>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</si>
  <si>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</si>
  <si>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</si>
  <si>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</si>
  <si>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</si>
  <si>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</si>
  <si>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</si>
  <si>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</si>
  <si>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</si>
  <si>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</si>
  <si>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</si>
  <si>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</si>
  <si>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</si>
  <si>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</si>
  <si>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11</t>
    </r>
    <phoneticPr fontId="2" type="noConversion"/>
  </si>
  <si>
    <t>月份</t>
    <phoneticPr fontId="2" type="noConversion"/>
  </si>
  <si>
    <t>Mon</t>
  </si>
  <si>
    <t>Tue</t>
  </si>
  <si>
    <t>Wed</t>
  </si>
  <si>
    <t>Thu</t>
  </si>
  <si>
    <t>Fri</t>
  </si>
  <si>
    <t>Sat</t>
  </si>
  <si>
    <t>Sun</t>
  </si>
  <si>
    <t>週一</t>
    <phoneticPr fontId="2" type="noConversion"/>
  </si>
  <si>
    <t>週二</t>
  </si>
  <si>
    <t>週三</t>
  </si>
  <si>
    <t>週四</t>
  </si>
  <si>
    <t>週五</t>
  </si>
  <si>
    <t>週六</t>
  </si>
  <si>
    <t>週日</t>
  </si>
  <si>
    <t xml:space="preserve">發出日期 Date of issue </t>
  </si>
  <si>
    <t xml:space="preserve">最新更新日期 Date of latest update </t>
  </si>
  <si>
    <t>A</t>
    <phoneticPr fontId="2" type="noConversion"/>
  </si>
  <si>
    <t>A</t>
    <phoneticPr fontId="2" type="noConversion"/>
  </si>
  <si>
    <t>P</t>
    <phoneticPr fontId="2" type="noConversion"/>
  </si>
  <si>
    <t>M</t>
    <phoneticPr fontId="2" type="noConversion"/>
  </si>
  <si>
    <t>PH</t>
    <phoneticPr fontId="2" type="noConversion"/>
  </si>
  <si>
    <r>
      <rPr>
        <b/>
        <sz val="20"/>
        <rFont val="細明體"/>
        <family val="3"/>
        <charset val="136"/>
      </rPr>
      <t>梅窩體育館健身室開放時間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Mui Wo Sports Centre in June 2026</t>
    </r>
    <phoneticPr fontId="2" type="noConversion"/>
  </si>
  <si>
    <t>20.05.2026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</si>
</sst>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"/>
    <numFmt numFmtId="177" formatCode="m"/>
    <numFmt numFmtId="178" formatCode="[$-404]aaa;@"/>
    <numFmt numFmtId="179" formatCode="d\.mm\.yyyy"/>
  </numFmts>
  <fonts count="2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sz val="12"/>
      <name val="Times New Roman"/>
      <family val="1"/>
      <charset val="136"/>
    </font>
    <font>
      <sz val="12"/>
      <color theme="1"/>
      <name val="微軟正黑體"/>
      <family val="1"/>
      <charset val="136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5" fillId="0" borderId="0" xfId="0" applyFont="1"/>
    <xf numFmtId="0" fontId="26" fillId="0" borderId="0" xfId="0" applyFont="1"/>
    <xf numFmtId="0" fontId="5" fillId="0" borderId="1" xfId="0" applyFont="1" applyFill="1" applyBorder="1" applyAlignment="1">
      <alignment horizontal="center" vertical="center"/>
    </xf>
    <xf numFmtId="177" fontId="7" fillId="0" borderId="0" xfId="0" applyNumberFormat="1" applyFont="1" applyAlignment="1">
      <alignment vertical="center"/>
    </xf>
    <xf numFmtId="14" fontId="4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179" fontId="0" fillId="0" borderId="0" xfId="0" applyNumberFormat="1"/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4" fillId="0" borderId="0" xfId="0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55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I36"/>
  <sheetViews>
    <sheetView tabSelected="1" view="pageBreakPreview" zoomScale="70" zoomScaleNormal="70" zoomScaleSheetLayoutView="70" workbookViewId="0"/>
  </sheetViews>
  <sheetFormatPr defaultColWidth="9" defaultRowHeight="15.5" outlineLevelCol="1" x14ac:dyDescent="0.35"/>
  <cols>
    <col min="1" max="1" width="18.7265625" style="16" customWidth="1"/>
    <col min="2" max="31" width="6.08984375" style="16" customWidth="1"/>
    <col min="32" max="32" width="6.08984375" style="16" hidden="1" customWidth="1" outlineLevel="1"/>
    <col min="33" max="33" width="9" style="16" collapsed="1"/>
    <col min="34" max="34" width="14.90625" style="16" bestFit="1" customWidth="1"/>
    <col min="35" max="16384" width="9" style="16"/>
  </cols>
  <sheetData>
    <row r="1" spans="1:35" ht="22.5" x14ac:dyDescent="0.35">
      <c r="A1" s="26" t="s">
        <v>31</v>
      </c>
      <c r="B1" s="28">
        <v>46174</v>
      </c>
      <c r="C1" s="28"/>
      <c r="D1" s="28"/>
    </row>
    <row r="2" spans="1:35" s="23" customFormat="1" ht="42" customHeight="1" x14ac:dyDescent="0.4">
      <c r="A2" s="44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22"/>
    </row>
    <row r="3" spans="1:35" ht="21" customHeight="1" x14ac:dyDescent="0.5">
      <c r="A3" s="15" t="s">
        <v>21</v>
      </c>
      <c r="B3" s="5" t="s">
        <v>3</v>
      </c>
      <c r="C3" s="17" t="s">
        <v>22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</row>
    <row r="4" spans="1:35" ht="21" customHeight="1" x14ac:dyDescent="0.55000000000000004">
      <c r="A4" s="12"/>
      <c r="B4" s="1" t="s">
        <v>19</v>
      </c>
      <c r="C4" s="17" t="s">
        <v>23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55000000000000004">
      <c r="A5" s="12"/>
      <c r="B5" s="14" t="s">
        <v>20</v>
      </c>
      <c r="C5" s="17" t="s">
        <v>24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55000000000000004">
      <c r="A6" s="12"/>
      <c r="B6" s="3" t="s">
        <v>0</v>
      </c>
      <c r="C6" s="17" t="s">
        <v>25</v>
      </c>
      <c r="E6" s="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55000000000000004">
      <c r="A7" s="12"/>
      <c r="B7" s="13" t="s">
        <v>1</v>
      </c>
      <c r="C7" s="17" t="s">
        <v>26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29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8" spans="1:35" ht="21" customHeight="1" x14ac:dyDescent="0.55000000000000004">
      <c r="A8" s="12"/>
      <c r="B8" s="4" t="s">
        <v>2</v>
      </c>
      <c r="C8" s="17" t="s">
        <v>27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</row>
    <row r="10" spans="1:35" ht="25.5" x14ac:dyDescent="0.55000000000000004">
      <c r="A10" s="19" t="s">
        <v>29</v>
      </c>
      <c r="AH10" s="29"/>
      <c r="AI10" s="30"/>
    </row>
    <row r="11" spans="1:35" ht="19.5" x14ac:dyDescent="0.45">
      <c r="A11" s="20" t="s">
        <v>30</v>
      </c>
    </row>
    <row r="12" spans="1:35" ht="22.5" x14ac:dyDescent="0.35">
      <c r="A12" s="2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 t="s">
        <v>52</v>
      </c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5" ht="20.149999999999999" customHeight="1" x14ac:dyDescent="0.35">
      <c r="A13" s="40" t="s">
        <v>4</v>
      </c>
      <c r="B13" s="34">
        <v>1</v>
      </c>
      <c r="C13" s="35">
        <v>2</v>
      </c>
      <c r="D13" s="35">
        <v>3</v>
      </c>
      <c r="E13" s="35">
        <v>4</v>
      </c>
      <c r="F13" s="35">
        <v>5</v>
      </c>
      <c r="G13" s="35">
        <v>6</v>
      </c>
      <c r="H13" s="35">
        <v>7</v>
      </c>
      <c r="I13" s="35">
        <v>8</v>
      </c>
      <c r="J13" s="35">
        <v>9</v>
      </c>
      <c r="K13" s="35">
        <v>10</v>
      </c>
      <c r="L13" s="35">
        <v>11</v>
      </c>
      <c r="M13" s="35">
        <v>12</v>
      </c>
      <c r="N13" s="35">
        <v>13</v>
      </c>
      <c r="O13" s="35">
        <v>14</v>
      </c>
      <c r="P13" s="35">
        <v>15</v>
      </c>
      <c r="Q13" s="35">
        <v>16</v>
      </c>
      <c r="R13" s="35">
        <v>17</v>
      </c>
      <c r="S13" s="35">
        <v>18</v>
      </c>
      <c r="T13" s="35">
        <v>19</v>
      </c>
      <c r="U13" s="35">
        <v>20</v>
      </c>
      <c r="V13" s="35">
        <v>21</v>
      </c>
      <c r="W13" s="35">
        <v>22</v>
      </c>
      <c r="X13" s="35">
        <v>23</v>
      </c>
      <c r="Y13" s="35">
        <v>24</v>
      </c>
      <c r="Z13" s="35">
        <v>25</v>
      </c>
      <c r="AA13" s="35">
        <v>26</v>
      </c>
      <c r="AB13" s="35">
        <v>27</v>
      </c>
      <c r="AC13" s="35">
        <v>28</v>
      </c>
      <c r="AD13" s="35">
        <v>29</v>
      </c>
      <c r="AE13" s="35">
        <v>30</v>
      </c>
      <c r="AF13" s="35">
        <v>31</v>
      </c>
    </row>
    <row r="14" spans="1:35" ht="20.149999999999999" customHeight="1" x14ac:dyDescent="0.35">
      <c r="A14" s="41"/>
      <c r="B14" s="36" t="str">
        <f>"週"&amp;MID("日一二三四五六",WEEKDAY($B$1),1)</f>
        <v>週一</v>
      </c>
      <c r="C14" s="37" t="str">
        <f>"週"&amp;MID("日一二三四五六",WEEKDAY($B$1+1),1)</f>
        <v>週二</v>
      </c>
      <c r="D14" s="37" t="str">
        <f>"週"&amp;MID("日一二三四五六",WEEKDAY($B$1+2),1)</f>
        <v>週三</v>
      </c>
      <c r="E14" s="37" t="str">
        <f>"週"&amp;MID("日一二三四五六",WEEKDAY($B$1+3),1)</f>
        <v>週四</v>
      </c>
      <c r="F14" s="37" t="str">
        <f>"週"&amp;MID("日一二三四五六",WEEKDAY($B$1+4),1)</f>
        <v>週五</v>
      </c>
      <c r="G14" s="37" t="str">
        <f>"週"&amp;MID("日一二三四五六",WEEKDAY($B$1+5),1)</f>
        <v>週六</v>
      </c>
      <c r="H14" s="37" t="str">
        <f>"週"&amp;MID("日一二三四五六",WEEKDAY($B$1+6),1)</f>
        <v>週日</v>
      </c>
      <c r="I14" s="37" t="str">
        <f>"週"&amp;MID("日一二三四五六",WEEKDAY($B$1),1)</f>
        <v>週一</v>
      </c>
      <c r="J14" s="37" t="str">
        <f>"週"&amp;MID("日一二三四五六",WEEKDAY($B$1+1),1)</f>
        <v>週二</v>
      </c>
      <c r="K14" s="37" t="str">
        <f>"週"&amp;MID("日一二三四五六",WEEKDAY($B$1+2),1)</f>
        <v>週三</v>
      </c>
      <c r="L14" s="37" t="str">
        <f>"週"&amp;MID("日一二三四五六",WEEKDAY($B$1+3),1)</f>
        <v>週四</v>
      </c>
      <c r="M14" s="37" t="str">
        <f>"週"&amp;MID("日一二三四五六",WEEKDAY($B$1+4),1)</f>
        <v>週五</v>
      </c>
      <c r="N14" s="37" t="str">
        <f>"週"&amp;MID("日一二三四五六",WEEKDAY($B$1+5),1)</f>
        <v>週六</v>
      </c>
      <c r="O14" s="37" t="str">
        <f>"週"&amp;MID("日一二三四五六",WEEKDAY($B$1+6),1)</f>
        <v>週日</v>
      </c>
      <c r="P14" s="37" t="str">
        <f>"週"&amp;MID("日一二三四五六",WEEKDAY($B$1),1)</f>
        <v>週一</v>
      </c>
      <c r="Q14" s="37" t="str">
        <f>"週"&amp;MID("日一二三四五六",WEEKDAY($B$1+1),1)</f>
        <v>週二</v>
      </c>
      <c r="R14" s="37" t="str">
        <f>"週"&amp;MID("日一二三四五六",WEEKDAY($B$1+2),1)</f>
        <v>週三</v>
      </c>
      <c r="S14" s="37" t="str">
        <f>"週"&amp;MID("日一二三四五六",WEEKDAY($B$1+3),1)</f>
        <v>週四</v>
      </c>
      <c r="T14" s="37" t="str">
        <f>"週"&amp;MID("日一二三四五六",WEEKDAY($B$1+4),1)</f>
        <v>週五</v>
      </c>
      <c r="U14" s="37" t="str">
        <f>"週"&amp;MID("日一二三四五六",WEEKDAY($B$1+5),1)</f>
        <v>週六</v>
      </c>
      <c r="V14" s="37" t="str">
        <f>"週"&amp;MID("日一二三四五六",WEEKDAY($B$1+6),1)</f>
        <v>週日</v>
      </c>
      <c r="W14" s="37" t="str">
        <f>"週"&amp;MID("日一二三四五六",WEEKDAY($B$1),1)</f>
        <v>週一</v>
      </c>
      <c r="X14" s="37" t="str">
        <f>"週"&amp;MID("日一二三四五六",WEEKDAY($B$1+1),1)</f>
        <v>週二</v>
      </c>
      <c r="Y14" s="37" t="str">
        <f>"週"&amp;MID("日一二三四五六",WEEKDAY($B$1+2),1)</f>
        <v>週三</v>
      </c>
      <c r="Z14" s="37" t="str">
        <f>"週"&amp;MID("日一二三四五六",WEEKDAY($B$1+3),1)</f>
        <v>週四</v>
      </c>
      <c r="AA14" s="37" t="str">
        <f>"週"&amp;MID("日一二三四五六",WEEKDAY($B$1+4),1)</f>
        <v>週五</v>
      </c>
      <c r="AB14" s="37" t="str">
        <f>"週"&amp;MID("日一二三四五六",WEEKDAY($B$1+5),1)</f>
        <v>週六</v>
      </c>
      <c r="AC14" s="37" t="str">
        <f>"週"&amp;MID("日一二三四五六",WEEKDAY($B$1+6),1)</f>
        <v>週日</v>
      </c>
      <c r="AD14" s="37" t="str">
        <f>IF(MONTH($B$1)=MONTH($B$1+28), "週"&amp;MID("日一二三四五六",WEEKDAY($B$1+28),1), "X")</f>
        <v>週一</v>
      </c>
      <c r="AE14" s="37" t="str">
        <f>IF(MONTH($B$1)=MONTH($B$1+29), "週"&amp;MID("日一二三四五六",WEEKDAY($B$1+29),1), "X")</f>
        <v>週二</v>
      </c>
      <c r="AF14" s="37" t="str">
        <f>IF(MONTH($B$1)=MONTH($B$1+30), "週"&amp;MID("日一二三四五六",WEEKDAY($B$1+30),1), "X")</f>
        <v>X</v>
      </c>
    </row>
    <row r="15" spans="1:35" ht="20.149999999999999" customHeight="1" x14ac:dyDescent="0.35">
      <c r="A15" s="42"/>
      <c r="B15" s="38" t="str">
        <f>HLOOKUP(B14,工作表1!$A$3:$G$4,2,0)</f>
        <v>Mon</v>
      </c>
      <c r="C15" s="39" t="str">
        <f>HLOOKUP(C14,工作表1!$A$3:$G$4,2,0)</f>
        <v>Tue</v>
      </c>
      <c r="D15" s="39" t="str">
        <f>HLOOKUP(D14,工作表1!$A$3:$G$4,2,0)</f>
        <v>Wed</v>
      </c>
      <c r="E15" s="39" t="str">
        <f>HLOOKUP(E14,工作表1!$A$3:$G$4,2,0)</f>
        <v>Thu</v>
      </c>
      <c r="F15" s="39" t="str">
        <f>HLOOKUP(F14,工作表1!$A$3:$G$4,2,0)</f>
        <v>Fri</v>
      </c>
      <c r="G15" s="39" t="str">
        <f>HLOOKUP(G14,工作表1!$A$3:$G$4,2,0)</f>
        <v>Sat</v>
      </c>
      <c r="H15" s="39" t="str">
        <f>HLOOKUP(H14,工作表1!$A$3:$G$4,2,0)</f>
        <v>Sun</v>
      </c>
      <c r="I15" s="39" t="str">
        <f>HLOOKUP(I14,工作表1!$A$3:$G$4,2,0)</f>
        <v>Mon</v>
      </c>
      <c r="J15" s="39" t="str">
        <f>HLOOKUP(J14,工作表1!$A$3:$G$4,2,0)</f>
        <v>Tue</v>
      </c>
      <c r="K15" s="39" t="str">
        <f>HLOOKUP(K14,工作表1!$A$3:$G$4,2,0)</f>
        <v>Wed</v>
      </c>
      <c r="L15" s="39" t="str">
        <f>HLOOKUP(L14,工作表1!$A$3:$G$4,2,0)</f>
        <v>Thu</v>
      </c>
      <c r="M15" s="39" t="str">
        <f>HLOOKUP(M14,工作表1!$A$3:$G$4,2,0)</f>
        <v>Fri</v>
      </c>
      <c r="N15" s="39" t="str">
        <f>HLOOKUP(N14,工作表1!$A$3:$G$4,2,0)</f>
        <v>Sat</v>
      </c>
      <c r="O15" s="39" t="str">
        <f>HLOOKUP(O14,工作表1!$A$3:$G$4,2,0)</f>
        <v>Sun</v>
      </c>
      <c r="P15" s="39" t="str">
        <f>HLOOKUP(P14,工作表1!$A$3:$G$4,2,0)</f>
        <v>Mon</v>
      </c>
      <c r="Q15" s="39" t="str">
        <f>HLOOKUP(Q14,工作表1!$A$3:$G$4,2,0)</f>
        <v>Tue</v>
      </c>
      <c r="R15" s="39" t="str">
        <f>HLOOKUP(R14,工作表1!$A$3:$G$4,2,0)</f>
        <v>Wed</v>
      </c>
      <c r="S15" s="39" t="str">
        <f>HLOOKUP(S14,工作表1!$A$3:$G$4,2,0)</f>
        <v>Thu</v>
      </c>
      <c r="T15" s="39" t="str">
        <f>HLOOKUP(T14,工作表1!$A$3:$G$4,2,0)</f>
        <v>Fri</v>
      </c>
      <c r="U15" s="39" t="str">
        <f>HLOOKUP(U14,工作表1!$A$3:$G$4,2,0)</f>
        <v>Sat</v>
      </c>
      <c r="V15" s="39" t="str">
        <f>HLOOKUP(V14,工作表1!$A$3:$G$4,2,0)</f>
        <v>Sun</v>
      </c>
      <c r="W15" s="39" t="str">
        <f>HLOOKUP(W14,工作表1!$A$3:$G$4,2,0)</f>
        <v>Mon</v>
      </c>
      <c r="X15" s="39" t="str">
        <f>HLOOKUP(X14,工作表1!$A$3:$G$4,2,0)</f>
        <v>Tue</v>
      </c>
      <c r="Y15" s="39" t="str">
        <f>HLOOKUP(Y14,工作表1!$A$3:$G$4,2,0)</f>
        <v>Wed</v>
      </c>
      <c r="Z15" s="39" t="str">
        <f>HLOOKUP(Z14,工作表1!$A$3:$G$4,2,0)</f>
        <v>Thu</v>
      </c>
      <c r="AA15" s="39" t="str">
        <f>HLOOKUP(AA14,工作表1!$A$3:$G$4,2,0)</f>
        <v>Fri</v>
      </c>
      <c r="AB15" s="39" t="str">
        <f>HLOOKUP(AB14,工作表1!$A$3:$G$4,2,0)</f>
        <v>Sat</v>
      </c>
      <c r="AC15" s="39" t="str">
        <f>HLOOKUP(AC14,工作表1!$A$3:$G$4,2,0)</f>
        <v>Sun</v>
      </c>
      <c r="AD15" s="39" t="str">
        <f>HLOOKUP(AD14,工作表1!$A$3:$G$4,2,0)</f>
        <v>Mon</v>
      </c>
      <c r="AE15" s="39" t="str">
        <f>HLOOKUP(AE14,工作表1!$A$3:$G$4,2,0)</f>
        <v>Tue</v>
      </c>
      <c r="AF15" s="39" t="e">
        <f>HLOOKUP(AF14,工作表1!$A$3:$G$4,2,0)</f>
        <v>#N/A</v>
      </c>
    </row>
    <row r="16" spans="1:35" ht="21" customHeight="1" x14ac:dyDescent="0.35">
      <c r="A16" s="31" t="s">
        <v>6</v>
      </c>
      <c r="B16" s="21" t="s">
        <v>48</v>
      </c>
      <c r="C16" s="21" t="s">
        <v>5</v>
      </c>
      <c r="D16" s="21" t="s">
        <v>5</v>
      </c>
      <c r="E16" s="21" t="s">
        <v>5</v>
      </c>
      <c r="F16" s="21" t="s">
        <v>5</v>
      </c>
      <c r="G16" s="21" t="s">
        <v>5</v>
      </c>
      <c r="H16" s="21" t="s">
        <v>5</v>
      </c>
      <c r="I16" s="21" t="s">
        <v>51</v>
      </c>
      <c r="J16" s="21" t="s">
        <v>5</v>
      </c>
      <c r="K16" s="21" t="s">
        <v>5</v>
      </c>
      <c r="L16" s="21" t="s">
        <v>5</v>
      </c>
      <c r="M16" s="21" t="s">
        <v>5</v>
      </c>
      <c r="N16" s="21" t="s">
        <v>48</v>
      </c>
      <c r="O16" s="21" t="s">
        <v>50</v>
      </c>
      <c r="P16" s="21" t="s">
        <v>5</v>
      </c>
      <c r="Q16" s="21" t="s">
        <v>48</v>
      </c>
      <c r="R16" s="21" t="s">
        <v>5</v>
      </c>
      <c r="S16" s="21" t="s">
        <v>5</v>
      </c>
      <c r="T16" s="21" t="s">
        <v>48</v>
      </c>
      <c r="U16" s="21" t="s">
        <v>5</v>
      </c>
      <c r="V16" s="21" t="s">
        <v>5</v>
      </c>
      <c r="W16" s="21" t="s">
        <v>51</v>
      </c>
      <c r="X16" s="21" t="s">
        <v>5</v>
      </c>
      <c r="Y16" s="21" t="s">
        <v>5</v>
      </c>
      <c r="Z16" s="21" t="s">
        <v>5</v>
      </c>
      <c r="AA16" s="21" t="s">
        <v>5</v>
      </c>
      <c r="AB16" s="21" t="s">
        <v>48</v>
      </c>
      <c r="AC16" s="21" t="s">
        <v>5</v>
      </c>
      <c r="AD16" s="21" t="s">
        <v>5</v>
      </c>
      <c r="AE16" s="21" t="s">
        <v>5</v>
      </c>
      <c r="AF16" s="27" t="s">
        <v>48</v>
      </c>
    </row>
    <row r="17" spans="1:32" ht="21" customHeight="1" x14ac:dyDescent="0.35">
      <c r="A17" s="31" t="s">
        <v>7</v>
      </c>
      <c r="B17" s="21" t="s">
        <v>48</v>
      </c>
      <c r="C17" s="21" t="s">
        <v>5</v>
      </c>
      <c r="D17" s="21" t="s">
        <v>5</v>
      </c>
      <c r="E17" s="21" t="s">
        <v>5</v>
      </c>
      <c r="F17" s="21" t="s">
        <v>5</v>
      </c>
      <c r="G17" s="21" t="s">
        <v>48</v>
      </c>
      <c r="H17" s="21" t="s">
        <v>5</v>
      </c>
      <c r="I17" s="21" t="s">
        <v>51</v>
      </c>
      <c r="J17" s="21" t="s">
        <v>5</v>
      </c>
      <c r="K17" s="21" t="s">
        <v>5</v>
      </c>
      <c r="L17" s="21" t="s">
        <v>5</v>
      </c>
      <c r="M17" s="21" t="s">
        <v>5</v>
      </c>
      <c r="N17" s="21" t="s">
        <v>48</v>
      </c>
      <c r="O17" s="21" t="s">
        <v>50</v>
      </c>
      <c r="P17" s="21" t="s">
        <v>5</v>
      </c>
      <c r="Q17" s="21" t="s">
        <v>48</v>
      </c>
      <c r="R17" s="21" t="s">
        <v>48</v>
      </c>
      <c r="S17" s="21" t="s">
        <v>5</v>
      </c>
      <c r="T17" s="21" t="s">
        <v>48</v>
      </c>
      <c r="U17" s="21" t="s">
        <v>5</v>
      </c>
      <c r="V17" s="21" t="s">
        <v>5</v>
      </c>
      <c r="W17" s="21" t="s">
        <v>51</v>
      </c>
      <c r="X17" s="21" t="s">
        <v>5</v>
      </c>
      <c r="Y17" s="21" t="s">
        <v>5</v>
      </c>
      <c r="Z17" s="21" t="s">
        <v>5</v>
      </c>
      <c r="AA17" s="21" t="s">
        <v>5</v>
      </c>
      <c r="AB17" s="21" t="s">
        <v>48</v>
      </c>
      <c r="AC17" s="21" t="s">
        <v>5</v>
      </c>
      <c r="AD17" s="21" t="s">
        <v>5</v>
      </c>
      <c r="AE17" s="21" t="s">
        <v>5</v>
      </c>
      <c r="AF17" s="27" t="s">
        <v>5</v>
      </c>
    </row>
    <row r="18" spans="1:32" ht="21" customHeight="1" x14ac:dyDescent="0.35">
      <c r="A18" s="31" t="s">
        <v>8</v>
      </c>
      <c r="B18" s="21" t="s">
        <v>50</v>
      </c>
      <c r="C18" s="21" t="s">
        <v>5</v>
      </c>
      <c r="D18" s="21" t="s">
        <v>50</v>
      </c>
      <c r="E18" s="21" t="s">
        <v>5</v>
      </c>
      <c r="F18" s="21" t="s">
        <v>5</v>
      </c>
      <c r="G18" s="21" t="s">
        <v>5</v>
      </c>
      <c r="H18" s="21" t="s">
        <v>5</v>
      </c>
      <c r="I18" s="21" t="s">
        <v>51</v>
      </c>
      <c r="J18" s="21" t="s">
        <v>5</v>
      </c>
      <c r="K18" s="21" t="s">
        <v>50</v>
      </c>
      <c r="L18" s="21" t="s">
        <v>5</v>
      </c>
      <c r="M18" s="21" t="s">
        <v>5</v>
      </c>
      <c r="N18" s="21" t="s">
        <v>5</v>
      </c>
      <c r="O18" s="21" t="s">
        <v>50</v>
      </c>
      <c r="P18" s="21" t="s">
        <v>5</v>
      </c>
      <c r="Q18" s="21" t="s">
        <v>5</v>
      </c>
      <c r="R18" s="21" t="s">
        <v>50</v>
      </c>
      <c r="S18" s="21" t="s">
        <v>5</v>
      </c>
      <c r="T18" s="21" t="s">
        <v>5</v>
      </c>
      <c r="U18" s="21" t="s">
        <v>5</v>
      </c>
      <c r="V18" s="21" t="s">
        <v>5</v>
      </c>
      <c r="W18" s="21" t="s">
        <v>51</v>
      </c>
      <c r="X18" s="21" t="s">
        <v>5</v>
      </c>
      <c r="Y18" s="21" t="s">
        <v>50</v>
      </c>
      <c r="Z18" s="21" t="s">
        <v>5</v>
      </c>
      <c r="AA18" s="21" t="s">
        <v>5</v>
      </c>
      <c r="AB18" s="21" t="s">
        <v>5</v>
      </c>
      <c r="AC18" s="21" t="s">
        <v>5</v>
      </c>
      <c r="AD18" s="21" t="s">
        <v>50</v>
      </c>
      <c r="AE18" s="21" t="s">
        <v>5</v>
      </c>
      <c r="AF18" s="27" t="s">
        <v>5</v>
      </c>
    </row>
    <row r="19" spans="1:32" ht="21" customHeight="1" x14ac:dyDescent="0.35">
      <c r="A19" s="31" t="s">
        <v>9</v>
      </c>
      <c r="B19" s="21" t="s">
        <v>5</v>
      </c>
      <c r="C19" s="21" t="s">
        <v>5</v>
      </c>
      <c r="D19" s="21" t="s">
        <v>5</v>
      </c>
      <c r="E19" s="21" t="s">
        <v>5</v>
      </c>
      <c r="F19" s="21" t="s">
        <v>5</v>
      </c>
      <c r="G19" s="21" t="s">
        <v>5</v>
      </c>
      <c r="H19" s="21" t="s">
        <v>5</v>
      </c>
      <c r="I19" s="21" t="s">
        <v>51</v>
      </c>
      <c r="J19" s="21" t="s">
        <v>5</v>
      </c>
      <c r="K19" s="21" t="s">
        <v>5</v>
      </c>
      <c r="L19" s="21" t="s">
        <v>48</v>
      </c>
      <c r="M19" s="21" t="s">
        <v>48</v>
      </c>
      <c r="N19" s="21" t="s">
        <v>5</v>
      </c>
      <c r="O19" s="21" t="s">
        <v>48</v>
      </c>
      <c r="P19" s="21" t="s">
        <v>5</v>
      </c>
      <c r="Q19" s="21" t="s">
        <v>5</v>
      </c>
      <c r="R19" s="21" t="s">
        <v>5</v>
      </c>
      <c r="S19" s="21" t="s">
        <v>5</v>
      </c>
      <c r="T19" s="21" t="s">
        <v>5</v>
      </c>
      <c r="U19" s="21" t="s">
        <v>5</v>
      </c>
      <c r="V19" s="21" t="s">
        <v>5</v>
      </c>
      <c r="W19" s="21" t="s">
        <v>51</v>
      </c>
      <c r="X19" s="21" t="s">
        <v>5</v>
      </c>
      <c r="Y19" s="21" t="s">
        <v>5</v>
      </c>
      <c r="Z19" s="21" t="s">
        <v>48</v>
      </c>
      <c r="AA19" s="21" t="s">
        <v>48</v>
      </c>
      <c r="AB19" s="21" t="s">
        <v>5</v>
      </c>
      <c r="AC19" s="21" t="s">
        <v>5</v>
      </c>
      <c r="AD19" s="21" t="s">
        <v>5</v>
      </c>
      <c r="AE19" s="21" t="s">
        <v>5</v>
      </c>
      <c r="AF19" s="27" t="s">
        <v>5</v>
      </c>
    </row>
    <row r="20" spans="1:32" ht="21" customHeight="1" x14ac:dyDescent="0.35">
      <c r="A20" s="31" t="s">
        <v>10</v>
      </c>
      <c r="B20" s="21" t="s">
        <v>5</v>
      </c>
      <c r="C20" s="21" t="s">
        <v>5</v>
      </c>
      <c r="D20" s="21" t="s">
        <v>5</v>
      </c>
      <c r="E20" s="21" t="s">
        <v>5</v>
      </c>
      <c r="F20" s="21" t="s">
        <v>5</v>
      </c>
      <c r="G20" s="21" t="s">
        <v>5</v>
      </c>
      <c r="H20" s="21" t="s">
        <v>5</v>
      </c>
      <c r="I20" s="21" t="s">
        <v>5</v>
      </c>
      <c r="J20" s="21" t="s">
        <v>5</v>
      </c>
      <c r="K20" s="21" t="s">
        <v>5</v>
      </c>
      <c r="L20" s="21" t="s">
        <v>5</v>
      </c>
      <c r="M20" s="21" t="s">
        <v>5</v>
      </c>
      <c r="N20" s="21" t="s">
        <v>5</v>
      </c>
      <c r="O20" s="21" t="s">
        <v>5</v>
      </c>
      <c r="P20" s="21" t="s">
        <v>5</v>
      </c>
      <c r="Q20" s="21" t="s">
        <v>5</v>
      </c>
      <c r="R20" s="21" t="s">
        <v>5</v>
      </c>
      <c r="S20" s="21" t="s">
        <v>5</v>
      </c>
      <c r="T20" s="21" t="s">
        <v>5</v>
      </c>
      <c r="U20" s="21" t="s">
        <v>5</v>
      </c>
      <c r="V20" s="21" t="s">
        <v>5</v>
      </c>
      <c r="W20" s="21" t="s">
        <v>5</v>
      </c>
      <c r="X20" s="21" t="s">
        <v>5</v>
      </c>
      <c r="Y20" s="21" t="s">
        <v>5</v>
      </c>
      <c r="Z20" s="21" t="s">
        <v>5</v>
      </c>
      <c r="AA20" s="21" t="s">
        <v>5</v>
      </c>
      <c r="AB20" s="21" t="s">
        <v>5</v>
      </c>
      <c r="AC20" s="21" t="s">
        <v>5</v>
      </c>
      <c r="AD20" s="21" t="s">
        <v>5</v>
      </c>
      <c r="AE20" s="21" t="s">
        <v>5</v>
      </c>
      <c r="AF20" s="27" t="s">
        <v>5</v>
      </c>
    </row>
    <row r="21" spans="1:32" ht="21" customHeight="1" x14ac:dyDescent="0.35">
      <c r="A21" s="31" t="s">
        <v>11</v>
      </c>
      <c r="B21" s="21" t="s">
        <v>5</v>
      </c>
      <c r="C21" s="21" t="s">
        <v>5</v>
      </c>
      <c r="D21" s="21" t="s">
        <v>5</v>
      </c>
      <c r="E21" s="21" t="s">
        <v>5</v>
      </c>
      <c r="F21" s="21" t="s">
        <v>5</v>
      </c>
      <c r="G21" s="21" t="s">
        <v>5</v>
      </c>
      <c r="H21" s="21" t="s">
        <v>5</v>
      </c>
      <c r="I21" s="21" t="s">
        <v>5</v>
      </c>
      <c r="J21" s="21" t="s">
        <v>5</v>
      </c>
      <c r="K21" s="21" t="s">
        <v>5</v>
      </c>
      <c r="L21" s="21" t="s">
        <v>5</v>
      </c>
      <c r="M21" s="21" t="s">
        <v>5</v>
      </c>
      <c r="N21" s="21" t="s">
        <v>5</v>
      </c>
      <c r="O21" s="21" t="s">
        <v>5</v>
      </c>
      <c r="P21" s="21" t="s">
        <v>5</v>
      </c>
      <c r="Q21" s="21" t="s">
        <v>5</v>
      </c>
      <c r="R21" s="21" t="s">
        <v>5</v>
      </c>
      <c r="S21" s="27" t="s">
        <v>5</v>
      </c>
      <c r="T21" s="21" t="s">
        <v>5</v>
      </c>
      <c r="U21" s="21" t="s">
        <v>50</v>
      </c>
      <c r="V21" s="21" t="s">
        <v>5</v>
      </c>
      <c r="W21" s="21" t="s">
        <v>5</v>
      </c>
      <c r="X21" s="21" t="s">
        <v>5</v>
      </c>
      <c r="Y21" s="21" t="s">
        <v>5</v>
      </c>
      <c r="Z21" s="21" t="s">
        <v>5</v>
      </c>
      <c r="AA21" s="21" t="s">
        <v>5</v>
      </c>
      <c r="AB21" s="21" t="s">
        <v>5</v>
      </c>
      <c r="AC21" s="21" t="s">
        <v>5</v>
      </c>
      <c r="AD21" s="21" t="s">
        <v>5</v>
      </c>
      <c r="AE21" s="21" t="s">
        <v>48</v>
      </c>
      <c r="AF21" s="27" t="s">
        <v>5</v>
      </c>
    </row>
    <row r="22" spans="1:32" ht="21" customHeight="1" x14ac:dyDescent="0.35">
      <c r="A22" s="31" t="s">
        <v>12</v>
      </c>
      <c r="B22" s="21" t="s">
        <v>5</v>
      </c>
      <c r="C22" s="21" t="s">
        <v>5</v>
      </c>
      <c r="D22" s="21" t="s">
        <v>5</v>
      </c>
      <c r="E22" s="21" t="s">
        <v>5</v>
      </c>
      <c r="F22" s="21" t="s">
        <v>5</v>
      </c>
      <c r="G22" s="21" t="s">
        <v>5</v>
      </c>
      <c r="H22" s="21" t="s">
        <v>5</v>
      </c>
      <c r="I22" s="21" t="s">
        <v>5</v>
      </c>
      <c r="J22" s="21" t="s">
        <v>5</v>
      </c>
      <c r="K22" s="21" t="s">
        <v>5</v>
      </c>
      <c r="L22" s="21" t="s">
        <v>5</v>
      </c>
      <c r="M22" s="21" t="s">
        <v>5</v>
      </c>
      <c r="N22" s="21" t="s">
        <v>5</v>
      </c>
      <c r="O22" s="21" t="s">
        <v>5</v>
      </c>
      <c r="P22" s="21" t="s">
        <v>5</v>
      </c>
      <c r="Q22" s="21" t="s">
        <v>5</v>
      </c>
      <c r="R22" s="21" t="s">
        <v>5</v>
      </c>
      <c r="S22" s="27" t="s">
        <v>5</v>
      </c>
      <c r="T22" s="21" t="s">
        <v>5</v>
      </c>
      <c r="U22" s="21" t="s">
        <v>50</v>
      </c>
      <c r="V22" s="21" t="s">
        <v>5</v>
      </c>
      <c r="W22" s="21" t="s">
        <v>5</v>
      </c>
      <c r="X22" s="21" t="s">
        <v>5</v>
      </c>
      <c r="Y22" s="21" t="s">
        <v>5</v>
      </c>
      <c r="Z22" s="21" t="s">
        <v>5</v>
      </c>
      <c r="AA22" s="21" t="s">
        <v>5</v>
      </c>
      <c r="AB22" s="21" t="s">
        <v>5</v>
      </c>
      <c r="AC22" s="21" t="s">
        <v>5</v>
      </c>
      <c r="AD22" s="21" t="s">
        <v>5</v>
      </c>
      <c r="AE22" s="21" t="s">
        <v>5</v>
      </c>
      <c r="AF22" s="27" t="s">
        <v>5</v>
      </c>
    </row>
    <row r="23" spans="1:32" ht="21" customHeight="1" x14ac:dyDescent="0.35">
      <c r="A23" s="31" t="s">
        <v>13</v>
      </c>
      <c r="B23" s="21" t="s">
        <v>5</v>
      </c>
      <c r="C23" s="21" t="s">
        <v>5</v>
      </c>
      <c r="D23" s="21" t="s">
        <v>5</v>
      </c>
      <c r="E23" s="21" t="s">
        <v>5</v>
      </c>
      <c r="F23" s="21" t="s">
        <v>5</v>
      </c>
      <c r="G23" s="21" t="s">
        <v>5</v>
      </c>
      <c r="H23" s="21" t="s">
        <v>5</v>
      </c>
      <c r="I23" s="21" t="s">
        <v>5</v>
      </c>
      <c r="J23" s="21" t="s">
        <v>5</v>
      </c>
      <c r="K23" s="21" t="s">
        <v>5</v>
      </c>
      <c r="L23" s="21" t="s">
        <v>5</v>
      </c>
      <c r="M23" s="21" t="s">
        <v>5</v>
      </c>
      <c r="N23" s="21" t="s">
        <v>5</v>
      </c>
      <c r="O23" s="21" t="s">
        <v>5</v>
      </c>
      <c r="P23" s="21" t="s">
        <v>5</v>
      </c>
      <c r="Q23" s="21" t="s">
        <v>5</v>
      </c>
      <c r="R23" s="21" t="s">
        <v>5</v>
      </c>
      <c r="S23" s="27" t="s">
        <v>5</v>
      </c>
      <c r="T23" s="21" t="s">
        <v>5</v>
      </c>
      <c r="U23" s="21" t="s">
        <v>5</v>
      </c>
      <c r="V23" s="21" t="s">
        <v>5</v>
      </c>
      <c r="W23" s="21" t="s">
        <v>5</v>
      </c>
      <c r="X23" s="21" t="s">
        <v>5</v>
      </c>
      <c r="Y23" s="21" t="s">
        <v>5</v>
      </c>
      <c r="Z23" s="21" t="s">
        <v>5</v>
      </c>
      <c r="AA23" s="21" t="s">
        <v>5</v>
      </c>
      <c r="AB23" s="21" t="s">
        <v>5</v>
      </c>
      <c r="AC23" s="21" t="s">
        <v>5</v>
      </c>
      <c r="AD23" s="21" t="s">
        <v>5</v>
      </c>
      <c r="AE23" s="21" t="s">
        <v>5</v>
      </c>
      <c r="AF23" s="27" t="s">
        <v>5</v>
      </c>
    </row>
    <row r="24" spans="1:32" ht="21" customHeight="1" x14ac:dyDescent="0.35">
      <c r="A24" s="31" t="s">
        <v>14</v>
      </c>
      <c r="B24" s="21" t="s">
        <v>5</v>
      </c>
      <c r="C24" s="21" t="s">
        <v>5</v>
      </c>
      <c r="D24" s="21" t="s">
        <v>5</v>
      </c>
      <c r="E24" s="21" t="s">
        <v>5</v>
      </c>
      <c r="F24" s="21" t="s">
        <v>5</v>
      </c>
      <c r="G24" s="21" t="s">
        <v>5</v>
      </c>
      <c r="H24" s="21" t="s">
        <v>5</v>
      </c>
      <c r="I24" s="21" t="s">
        <v>5</v>
      </c>
      <c r="J24" s="21" t="s">
        <v>5</v>
      </c>
      <c r="K24" s="21" t="s">
        <v>49</v>
      </c>
      <c r="L24" s="21" t="s">
        <v>5</v>
      </c>
      <c r="M24" s="21" t="s">
        <v>5</v>
      </c>
      <c r="N24" s="21" t="s">
        <v>5</v>
      </c>
      <c r="O24" s="21" t="s">
        <v>5</v>
      </c>
      <c r="P24" s="21" t="s">
        <v>5</v>
      </c>
      <c r="Q24" s="21" t="s">
        <v>5</v>
      </c>
      <c r="R24" s="21" t="s">
        <v>5</v>
      </c>
      <c r="S24" s="21" t="s">
        <v>5</v>
      </c>
      <c r="T24" s="21" t="s">
        <v>5</v>
      </c>
      <c r="U24" s="21" t="s">
        <v>5</v>
      </c>
      <c r="V24" s="21" t="s">
        <v>5</v>
      </c>
      <c r="W24" s="21" t="s">
        <v>5</v>
      </c>
      <c r="X24" s="21" t="s">
        <v>5</v>
      </c>
      <c r="Y24" s="21" t="s">
        <v>5</v>
      </c>
      <c r="Z24" s="21" t="s">
        <v>5</v>
      </c>
      <c r="AA24" s="21" t="s">
        <v>5</v>
      </c>
      <c r="AB24" s="21" t="s">
        <v>5</v>
      </c>
      <c r="AC24" s="21" t="s">
        <v>5</v>
      </c>
      <c r="AD24" s="21" t="s">
        <v>5</v>
      </c>
      <c r="AE24" s="21" t="s">
        <v>5</v>
      </c>
      <c r="AF24" s="27" t="s">
        <v>5</v>
      </c>
    </row>
    <row r="25" spans="1:32" ht="21" customHeight="1" x14ac:dyDescent="0.35">
      <c r="A25" s="31" t="s">
        <v>15</v>
      </c>
      <c r="B25" s="21" t="s">
        <v>5</v>
      </c>
      <c r="C25" s="21" t="s">
        <v>5</v>
      </c>
      <c r="D25" s="21" t="s">
        <v>5</v>
      </c>
      <c r="E25" s="21" t="s">
        <v>5</v>
      </c>
      <c r="F25" s="21" t="s">
        <v>5</v>
      </c>
      <c r="G25" s="21" t="s">
        <v>5</v>
      </c>
      <c r="H25" s="21" t="s">
        <v>5</v>
      </c>
      <c r="I25" s="21" t="s">
        <v>5</v>
      </c>
      <c r="J25" s="21" t="s">
        <v>5</v>
      </c>
      <c r="K25" s="21" t="s">
        <v>5</v>
      </c>
      <c r="L25" s="21" t="s">
        <v>5</v>
      </c>
      <c r="M25" s="21" t="s">
        <v>5</v>
      </c>
      <c r="N25" s="21" t="s">
        <v>5</v>
      </c>
      <c r="O25" s="21" t="s">
        <v>48</v>
      </c>
      <c r="P25" s="21" t="s">
        <v>5</v>
      </c>
      <c r="Q25" s="21" t="s">
        <v>5</v>
      </c>
      <c r="R25" s="21" t="s">
        <v>5</v>
      </c>
      <c r="S25" s="21" t="s">
        <v>5</v>
      </c>
      <c r="T25" s="21" t="s">
        <v>5</v>
      </c>
      <c r="U25" s="21" t="s">
        <v>5</v>
      </c>
      <c r="V25" s="21" t="s">
        <v>5</v>
      </c>
      <c r="W25" s="21" t="s">
        <v>5</v>
      </c>
      <c r="X25" s="21" t="s">
        <v>5</v>
      </c>
      <c r="Y25" s="21" t="s">
        <v>5</v>
      </c>
      <c r="Z25" s="21" t="s">
        <v>5</v>
      </c>
      <c r="AA25" s="21" t="s">
        <v>5</v>
      </c>
      <c r="AB25" s="21" t="s">
        <v>5</v>
      </c>
      <c r="AC25" s="21" t="s">
        <v>5</v>
      </c>
      <c r="AD25" s="21" t="s">
        <v>5</v>
      </c>
      <c r="AE25" s="21" t="s">
        <v>5</v>
      </c>
      <c r="AF25" s="27" t="s">
        <v>5</v>
      </c>
    </row>
    <row r="26" spans="1:32" ht="21" customHeight="1" x14ac:dyDescent="0.35">
      <c r="A26" s="31" t="s">
        <v>16</v>
      </c>
      <c r="B26" s="21" t="s">
        <v>5</v>
      </c>
      <c r="C26" s="21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1" t="s">
        <v>5</v>
      </c>
      <c r="K26" s="21" t="s">
        <v>5</v>
      </c>
      <c r="L26" s="21" t="s">
        <v>5</v>
      </c>
      <c r="M26" s="21" t="s">
        <v>5</v>
      </c>
      <c r="N26" s="21" t="s">
        <v>5</v>
      </c>
      <c r="O26" s="21" t="s">
        <v>5</v>
      </c>
      <c r="P26" s="21" t="s">
        <v>5</v>
      </c>
      <c r="Q26" s="21" t="s">
        <v>5</v>
      </c>
      <c r="R26" s="21" t="s">
        <v>5</v>
      </c>
      <c r="S26" s="21" t="s">
        <v>5</v>
      </c>
      <c r="T26" s="21" t="s">
        <v>5</v>
      </c>
      <c r="U26" s="21" t="s">
        <v>5</v>
      </c>
      <c r="V26" s="21" t="s">
        <v>5</v>
      </c>
      <c r="W26" s="21" t="s">
        <v>5</v>
      </c>
      <c r="X26" s="21" t="s">
        <v>5</v>
      </c>
      <c r="Y26" s="21" t="s">
        <v>5</v>
      </c>
      <c r="Z26" s="21" t="s">
        <v>5</v>
      </c>
      <c r="AA26" s="21" t="s">
        <v>5</v>
      </c>
      <c r="AB26" s="21" t="s">
        <v>5</v>
      </c>
      <c r="AC26" s="21" t="s">
        <v>5</v>
      </c>
      <c r="AD26" s="21" t="s">
        <v>5</v>
      </c>
      <c r="AE26" s="21" t="s">
        <v>5</v>
      </c>
      <c r="AF26" s="27" t="s">
        <v>5</v>
      </c>
    </row>
    <row r="27" spans="1:32" ht="21" customHeight="1" x14ac:dyDescent="0.35">
      <c r="A27" s="31" t="s">
        <v>17</v>
      </c>
      <c r="B27" s="21" t="s">
        <v>5</v>
      </c>
      <c r="C27" s="21" t="s">
        <v>5</v>
      </c>
      <c r="D27" s="21" t="s">
        <v>5</v>
      </c>
      <c r="E27" s="21" t="s">
        <v>5</v>
      </c>
      <c r="F27" s="21" t="s">
        <v>5</v>
      </c>
      <c r="G27" s="21" t="s">
        <v>5</v>
      </c>
      <c r="H27" s="21" t="s">
        <v>5</v>
      </c>
      <c r="I27" s="21" t="s">
        <v>5</v>
      </c>
      <c r="J27" s="21" t="s">
        <v>5</v>
      </c>
      <c r="K27" s="21" t="s">
        <v>5</v>
      </c>
      <c r="L27" s="21" t="s">
        <v>5</v>
      </c>
      <c r="M27" s="21" t="s">
        <v>5</v>
      </c>
      <c r="N27" s="21" t="s">
        <v>5</v>
      </c>
      <c r="O27" s="21" t="s">
        <v>5</v>
      </c>
      <c r="P27" s="21" t="s">
        <v>5</v>
      </c>
      <c r="Q27" s="21" t="s">
        <v>5</v>
      </c>
      <c r="R27" s="21" t="s">
        <v>5</v>
      </c>
      <c r="S27" s="21" t="s">
        <v>5</v>
      </c>
      <c r="T27" s="21" t="s">
        <v>5</v>
      </c>
      <c r="U27" s="21" t="s">
        <v>5</v>
      </c>
      <c r="V27" s="21" t="s">
        <v>5</v>
      </c>
      <c r="W27" s="21" t="s">
        <v>5</v>
      </c>
      <c r="X27" s="21" t="s">
        <v>5</v>
      </c>
      <c r="Y27" s="21" t="s">
        <v>5</v>
      </c>
      <c r="Z27" s="21" t="s">
        <v>5</v>
      </c>
      <c r="AA27" s="21" t="s">
        <v>5</v>
      </c>
      <c r="AB27" s="21" t="s">
        <v>5</v>
      </c>
      <c r="AC27" s="21" t="s">
        <v>5</v>
      </c>
      <c r="AD27" s="21" t="s">
        <v>5</v>
      </c>
      <c r="AE27" s="21" t="s">
        <v>5</v>
      </c>
      <c r="AF27" s="27" t="s">
        <v>5</v>
      </c>
    </row>
    <row r="28" spans="1:32" ht="21" customHeight="1" x14ac:dyDescent="0.35">
      <c r="A28" s="31" t="s">
        <v>18</v>
      </c>
      <c r="B28" s="21" t="s">
        <v>48</v>
      </c>
      <c r="C28" s="21" t="s">
        <v>5</v>
      </c>
      <c r="D28" s="21" t="s">
        <v>5</v>
      </c>
      <c r="E28" s="21" t="s">
        <v>5</v>
      </c>
      <c r="F28" s="21" t="s">
        <v>5</v>
      </c>
      <c r="G28" s="21" t="s">
        <v>5</v>
      </c>
      <c r="H28" s="21" t="s">
        <v>5</v>
      </c>
      <c r="I28" s="21" t="s">
        <v>5</v>
      </c>
      <c r="J28" s="21" t="s">
        <v>5</v>
      </c>
      <c r="K28" s="21" t="s">
        <v>5</v>
      </c>
      <c r="L28" s="21" t="s">
        <v>5</v>
      </c>
      <c r="M28" s="21" t="s">
        <v>5</v>
      </c>
      <c r="N28" s="21" t="s">
        <v>48</v>
      </c>
      <c r="O28" s="21" t="s">
        <v>5</v>
      </c>
      <c r="P28" s="21" t="s">
        <v>5</v>
      </c>
      <c r="Q28" s="21" t="s">
        <v>5</v>
      </c>
      <c r="R28" s="21" t="s">
        <v>5</v>
      </c>
      <c r="S28" s="21" t="s">
        <v>5</v>
      </c>
      <c r="T28" s="21" t="s">
        <v>5</v>
      </c>
      <c r="U28" s="21" t="s">
        <v>5</v>
      </c>
      <c r="V28" s="21" t="s">
        <v>5</v>
      </c>
      <c r="W28" s="21" t="s">
        <v>5</v>
      </c>
      <c r="X28" s="21" t="s">
        <v>5</v>
      </c>
      <c r="Y28" s="21" t="s">
        <v>5</v>
      </c>
      <c r="Z28" s="21" t="s">
        <v>5</v>
      </c>
      <c r="AA28" s="21" t="s">
        <v>5</v>
      </c>
      <c r="AB28" s="21" t="s">
        <v>5</v>
      </c>
      <c r="AC28" s="21" t="s">
        <v>5</v>
      </c>
      <c r="AD28" s="21" t="s">
        <v>5</v>
      </c>
      <c r="AE28" s="21" t="s">
        <v>48</v>
      </c>
      <c r="AF28" s="27" t="s">
        <v>48</v>
      </c>
    </row>
    <row r="29" spans="1:32" ht="20" x14ac:dyDescent="0.4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35">
      <c r="A30" s="18" t="s">
        <v>28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35">
      <c r="A31" s="25" t="str">
        <f>A35&amp;D35</f>
        <v>發出日期 Date of issue 20.05.2026</v>
      </c>
    </row>
    <row r="32" spans="1:32" ht="18.75" customHeight="1" x14ac:dyDescent="0.35">
      <c r="A32" s="25" t="str">
        <f>A36&amp;D36</f>
        <v>最新更新日期 Date of latest update 20.05.2026</v>
      </c>
    </row>
    <row r="35" spans="1:6" x14ac:dyDescent="0.35">
      <c r="A35" s="16" t="s">
        <v>46</v>
      </c>
      <c r="D35" s="43" t="s">
        <v>54</v>
      </c>
      <c r="E35" s="43"/>
      <c r="F35" s="43"/>
    </row>
    <row r="36" spans="1:6" x14ac:dyDescent="0.35">
      <c r="A36" s="16" t="s">
        <v>47</v>
      </c>
      <c r="D36" s="43" t="s">
        <v>54</v>
      </c>
      <c r="E36" s="43"/>
      <c r="F36" s="43"/>
    </row>
  </sheetData>
  <mergeCells count="4">
    <mergeCell ref="A13:A15"/>
    <mergeCell ref="D35:F35"/>
    <mergeCell ref="D36:F36"/>
    <mergeCell ref="A2:AE2"/>
  </mergeCells>
  <phoneticPr fontId="2" type="noConversion"/>
  <conditionalFormatting sqref="B18:E18">
    <cfRule type="expression" dxfId="54" priority="25">
      <formula>B$18="M"</formula>
    </cfRule>
    <cfRule type="expression" dxfId="53" priority="24">
      <formula>B$18="P"</formula>
    </cfRule>
  </conditionalFormatting>
  <conditionalFormatting sqref="B16:N16">
    <cfRule type="expression" dxfId="52" priority="61">
      <formula>B$16="M"</formula>
    </cfRule>
    <cfRule type="expression" dxfId="51" priority="58">
      <formula>B$16="P"</formula>
    </cfRule>
  </conditionalFormatting>
  <conditionalFormatting sqref="B17:N17">
    <cfRule type="expression" dxfId="50" priority="57">
      <formula>B$17="P"</formula>
    </cfRule>
    <cfRule type="expression" dxfId="49" priority="60">
      <formula>B$17="M"</formula>
    </cfRule>
  </conditionalFormatting>
  <conditionalFormatting sqref="B21:T21 V21:AF21">
    <cfRule type="expression" dxfId="48" priority="149">
      <formula>B$21="M"</formula>
    </cfRule>
    <cfRule type="expression" dxfId="47" priority="146">
      <formula>B$21="P"</formula>
    </cfRule>
  </conditionalFormatting>
  <conditionalFormatting sqref="B22:T22 V22:AF22">
    <cfRule type="expression" dxfId="46" priority="148">
      <formula>B$22="M"</formula>
    </cfRule>
    <cfRule type="expression" dxfId="45" priority="145">
      <formula>B$22="P"</formula>
    </cfRule>
  </conditionalFormatting>
  <conditionalFormatting sqref="B12:AF15">
    <cfRule type="expression" dxfId="44" priority="265">
      <formula>B$12="PH"</formula>
    </cfRule>
  </conditionalFormatting>
  <conditionalFormatting sqref="B13:AF13">
    <cfRule type="expression" dxfId="43" priority="251">
      <formula>B$15="Sun"</formula>
    </cfRule>
  </conditionalFormatting>
  <conditionalFormatting sqref="B14:AF14">
    <cfRule type="expression" dxfId="42" priority="270">
      <formula>B$14="週日"</formula>
    </cfRule>
  </conditionalFormatting>
  <conditionalFormatting sqref="B15:AF15">
    <cfRule type="expression" dxfId="41" priority="271">
      <formula>B$15="Sun"</formula>
    </cfRule>
  </conditionalFormatting>
  <conditionalFormatting sqref="B19:AF19">
    <cfRule type="expression" dxfId="40" priority="64">
      <formula>B$19="P"</formula>
    </cfRule>
    <cfRule type="expression" dxfId="39" priority="68">
      <formula>B$19="M"</formula>
    </cfRule>
  </conditionalFormatting>
  <conditionalFormatting sqref="B20:AF20">
    <cfRule type="expression" dxfId="38" priority="260">
      <formula>B$20="M"</formula>
    </cfRule>
    <cfRule type="expression" dxfId="37" priority="246">
      <formula>B$20="P"</formula>
    </cfRule>
  </conditionalFormatting>
  <conditionalFormatting sqref="B23:AF23">
    <cfRule type="expression" dxfId="36" priority="144">
      <formula>B$23="P"</formula>
    </cfRule>
    <cfRule type="expression" dxfId="35" priority="147">
      <formula>B$23="M"</formula>
    </cfRule>
  </conditionalFormatting>
  <conditionalFormatting sqref="B24:AF24">
    <cfRule type="expression" dxfId="34" priority="256">
      <formula>B$24="M"</formula>
    </cfRule>
    <cfRule type="expression" dxfId="33" priority="242">
      <formula>B$24="P"</formula>
    </cfRule>
  </conditionalFormatting>
  <conditionalFormatting sqref="B25:AF25">
    <cfRule type="expression" dxfId="32" priority="241">
      <formula>B$25="P"</formula>
    </cfRule>
    <cfRule type="expression" dxfId="31" priority="255">
      <formula>B$25="M"</formula>
    </cfRule>
  </conditionalFormatting>
  <conditionalFormatting sqref="B26:AF26">
    <cfRule type="expression" dxfId="30" priority="240">
      <formula>B$26="P"</formula>
    </cfRule>
    <cfRule type="expression" dxfId="29" priority="254">
      <formula>B$26="M"</formula>
    </cfRule>
  </conditionalFormatting>
  <conditionalFormatting sqref="B27:AF27">
    <cfRule type="expression" dxfId="28" priority="239">
      <formula>B$27="P"</formula>
    </cfRule>
    <cfRule type="expression" dxfId="27" priority="253">
      <formula>B$27="M"</formula>
    </cfRule>
  </conditionalFormatting>
  <conditionalFormatting sqref="B28:AF28">
    <cfRule type="expression" dxfId="26" priority="238">
      <formula>B$28="P"</formula>
    </cfRule>
    <cfRule type="expression" dxfId="25" priority="252">
      <formula>B$28="M"</formula>
    </cfRule>
  </conditionalFormatting>
  <conditionalFormatting sqref="F18">
    <cfRule type="expression" dxfId="24" priority="158">
      <formula>F$17="P"</formula>
    </cfRule>
    <cfRule type="expression" dxfId="23" priority="159">
      <formula>F$17="M"</formula>
    </cfRule>
  </conditionalFormatting>
  <conditionalFormatting sqref="G18">
    <cfRule type="expression" dxfId="22" priority="45">
      <formula>G$18="M"</formula>
    </cfRule>
    <cfRule type="expression" dxfId="21" priority="44">
      <formula>G$18="P"</formula>
    </cfRule>
  </conditionalFormatting>
  <conditionalFormatting sqref="H18">
    <cfRule type="expression" dxfId="20" priority="137">
      <formula>H$17="M"</formula>
    </cfRule>
    <cfRule type="expression" dxfId="19" priority="136">
      <formula>H$17="P"</formula>
    </cfRule>
  </conditionalFormatting>
  <conditionalFormatting sqref="I18:J18 L18:N18">
    <cfRule type="expression" dxfId="18" priority="35">
      <formula>I$18="M"</formula>
    </cfRule>
    <cfRule type="expression" dxfId="17" priority="34">
      <formula>I$18="P"</formula>
    </cfRule>
  </conditionalFormatting>
  <conditionalFormatting sqref="O16:O18">
    <cfRule type="expression" dxfId="16" priority="27">
      <formula>O$18="M"</formula>
    </cfRule>
    <cfRule type="expression" dxfId="15" priority="26">
      <formula>O$18="P"</formula>
    </cfRule>
  </conditionalFormatting>
  <conditionalFormatting sqref="P18:U18">
    <cfRule type="expression" dxfId="14" priority="53">
      <formula>P$18="M"</formula>
    </cfRule>
    <cfRule type="expression" dxfId="13" priority="52">
      <formula>P$18="P"</formula>
    </cfRule>
  </conditionalFormatting>
  <conditionalFormatting sqref="P16:AF16">
    <cfRule type="expression" dxfId="12" priority="33">
      <formula>P$16="M"</formula>
    </cfRule>
    <cfRule type="expression" dxfId="11" priority="31">
      <formula>P$16="P"</formula>
    </cfRule>
  </conditionalFormatting>
  <conditionalFormatting sqref="P17:AF17">
    <cfRule type="expression" dxfId="10" priority="32">
      <formula>P$17="M"</formula>
    </cfRule>
    <cfRule type="expression" dxfId="9" priority="30">
      <formula>P$17="P"</formula>
    </cfRule>
  </conditionalFormatting>
  <conditionalFormatting sqref="U21:U22">
    <cfRule type="expression" dxfId="8" priority="4">
      <formula>U$18="P"</formula>
    </cfRule>
    <cfRule type="expression" dxfId="7" priority="5">
      <formula>U$18="M"</formula>
    </cfRule>
    <cfRule type="containsText" dxfId="6" priority="3" operator="containsText" text="P">
      <formula>NOT(ISERROR(SEARCH("P",U21)))</formula>
    </cfRule>
  </conditionalFormatting>
  <conditionalFormatting sqref="V18">
    <cfRule type="expression" dxfId="5" priority="98">
      <formula>V$17="P"</formula>
    </cfRule>
    <cfRule type="expression" dxfId="4" priority="99">
      <formula>V$17="M"</formula>
    </cfRule>
  </conditionalFormatting>
  <conditionalFormatting sqref="W18:AF18">
    <cfRule type="expression" dxfId="3" priority="18">
      <formula>W$18="P"</formula>
    </cfRule>
    <cfRule type="expression" dxfId="2" priority="19">
      <formula>W$18="M"</formula>
    </cfRule>
  </conditionalFormatting>
  <conditionalFormatting sqref="K18">
    <cfRule type="expression" dxfId="0" priority="1">
      <formula>K$18="P"</formula>
    </cfRule>
    <cfRule type="expression" dxfId="1" priority="2">
      <formula>K$18="M"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2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6EDF-83BF-491C-976B-0A740ABA2975}">
  <dimension ref="A3:G7"/>
  <sheetViews>
    <sheetView workbookViewId="0">
      <selection activeCell="A6" sqref="A6:D7"/>
    </sheetView>
  </sheetViews>
  <sheetFormatPr defaultRowHeight="17" x14ac:dyDescent="0.4"/>
  <cols>
    <col min="3" max="3" width="10.08984375" customWidth="1"/>
    <col min="4" max="4" width="10.453125" bestFit="1" customWidth="1"/>
  </cols>
  <sheetData>
    <row r="3" spans="1:7" x14ac:dyDescent="0.4">
      <c r="A3" t="s">
        <v>39</v>
      </c>
      <c r="B3" t="s">
        <v>40</v>
      </c>
      <c r="C3" t="s">
        <v>41</v>
      </c>
      <c r="D3" t="s">
        <v>42</v>
      </c>
      <c r="E3" t="s">
        <v>43</v>
      </c>
      <c r="F3" t="s">
        <v>44</v>
      </c>
      <c r="G3" t="s">
        <v>45</v>
      </c>
    </row>
    <row r="4" spans="1:7" x14ac:dyDescent="0.4">
      <c r="A4" t="s">
        <v>32</v>
      </c>
      <c r="B4" t="s">
        <v>33</v>
      </c>
      <c r="C4" t="s">
        <v>34</v>
      </c>
      <c r="D4" t="s">
        <v>35</v>
      </c>
      <c r="E4" t="s">
        <v>36</v>
      </c>
      <c r="F4" t="s">
        <v>37</v>
      </c>
      <c r="G4" t="s">
        <v>38</v>
      </c>
    </row>
    <row r="6" spans="1:7" x14ac:dyDescent="0.4">
      <c r="D6" s="33"/>
    </row>
    <row r="7" spans="1:7" x14ac:dyDescent="0.4">
      <c r="D7" s="33"/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健身室時間表Fitness Timetable</vt:lpstr>
      <vt:lpstr>工作表1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Mui Wo Sports Centre</cp:lastModifiedBy>
  <cp:lastPrinted>2025-03-01T08:59:13Z</cp:lastPrinted>
  <dcterms:created xsi:type="dcterms:W3CDTF">2024-05-10T01:29:42Z</dcterms:created>
  <dcterms:modified xsi:type="dcterms:W3CDTF">2026-05-20T00:53:11Z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