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Z:\Mui Wo SC\CA\健身室時間表\2026\2026.01\"/>
    </mc:Choice>
  </mc:AlternateContent>
  <xr:revisionPtr revIDLastSave="0" documentId="13_ncr:1_{BEB6A7B4-F825-4C89-BB4C-E7673BFA6EA1}" xr6:coauthVersionLast="36" xr6:coauthVersionMax="36" xr10:uidLastSave="{00000000-0000-0000-0000-000000000000}"/>
  <bookViews>
    <workbookView xWindow="0" yWindow="0" windowWidth="21600" windowHeight="9560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Timetable'!$A$2:$AF$32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/>
  <c r="AF14" i="1" l="1"/>
  <c r="AE14" i="1"/>
  <c r="AD14" i="1"/>
  <c r="AC14" i="1"/>
  <c r="S14" i="1"/>
  <c r="S15" i="1" s="1"/>
  <c r="B14" i="1" l="1"/>
  <c r="AF15" i="1" l="1"/>
  <c r="AC15" i="1"/>
  <c r="B15" i="1"/>
  <c r="AE15" i="1"/>
  <c r="AD15" i="1"/>
  <c r="AB14" i="1"/>
  <c r="AB15" i="1" s="1"/>
  <c r="AA14" i="1"/>
  <c r="AA15" i="1" s="1"/>
  <c r="Z14" i="1"/>
  <c r="Z15" i="1" s="1"/>
  <c r="Y14" i="1"/>
  <c r="Y15" i="1" s="1"/>
  <c r="X14" i="1"/>
  <c r="X15" i="1" s="1"/>
  <c r="W14" i="1"/>
  <c r="W15" i="1" s="1"/>
  <c r="V14" i="1"/>
  <c r="V15" i="1" s="1"/>
  <c r="U14" i="1"/>
  <c r="U15" i="1" s="1"/>
  <c r="T14" i="1"/>
  <c r="T15" i="1" s="1"/>
  <c r="R14" i="1"/>
  <c r="R15" i="1" s="1"/>
  <c r="Q14" i="1"/>
  <c r="Q15" i="1" s="1"/>
  <c r="P14" i="1"/>
  <c r="P15" i="1" s="1"/>
  <c r="O14" i="1"/>
  <c r="O15" i="1" s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</calcChain>
</file>

<file path=xl/sharedStrings.xml><?xml version="1.0" encoding="utf-8"?>
<sst xmlns="http://schemas.openxmlformats.org/spreadsheetml/2006/main" count="454" uniqueCount="55">
  <si>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</si>
  <si>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</si>
  <si>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</si>
  <si>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</si>
  <si>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</si>
  <si>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</si>
  <si>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</si>
  <si>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</si>
  <si>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</si>
  <si>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</si>
  <si>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</si>
  <si>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</si>
  <si>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</si>
  <si>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</si>
  <si>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</si>
  <si>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</si>
  <si>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</si>
  <si>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</si>
  <si>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</si>
  <si>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</si>
  <si>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</si>
  <si>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</si>
  <si>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</si>
  <si>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</si>
  <si>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</si>
  <si>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</si>
  <si>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</si>
  <si>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</si>
  <si>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</si>
  <si>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</si>
  <si>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11</t>
    </r>
    <phoneticPr fontId="2" type="noConversion"/>
  </si>
  <si>
    <t>月份</t>
    <phoneticPr fontId="2" type="noConversion"/>
  </si>
  <si>
    <t>Mon</t>
  </si>
  <si>
    <t>Tue</t>
  </si>
  <si>
    <t>Wed</t>
  </si>
  <si>
    <t>Thu</t>
  </si>
  <si>
    <t>Fri</t>
  </si>
  <si>
    <t>Sat</t>
  </si>
  <si>
    <t>Sun</t>
  </si>
  <si>
    <t>週一</t>
    <phoneticPr fontId="2" type="noConversion"/>
  </si>
  <si>
    <t>週二</t>
  </si>
  <si>
    <t>週三</t>
  </si>
  <si>
    <t>週四</t>
  </si>
  <si>
    <t>週五</t>
  </si>
  <si>
    <t>週六</t>
  </si>
  <si>
    <t>週日</t>
  </si>
  <si>
    <t xml:space="preserve">發出日期 Date of issue </t>
  </si>
  <si>
    <t xml:space="preserve">最新更新日期 Date of latest update </t>
  </si>
  <si>
    <t>A</t>
    <phoneticPr fontId="2" type="noConversion"/>
  </si>
  <si>
    <t>A</t>
    <phoneticPr fontId="2" type="noConversion"/>
  </si>
  <si>
    <t>P</t>
    <phoneticPr fontId="2" type="noConversion"/>
  </si>
  <si>
    <t>M</t>
    <phoneticPr fontId="2" type="noConversion"/>
  </si>
  <si>
    <t>PH</t>
    <phoneticPr fontId="2" type="noConversion"/>
  </si>
  <si>
    <r>
      <rPr>
        <b/>
        <sz val="20"/>
        <rFont val="細明體"/>
        <family val="3"/>
        <charset val="136"/>
      </rPr>
      <t>梅窩體育館健身室開放時間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 xml:space="preserve">年 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Mui Wo Sports Centre in January 2026</t>
    </r>
    <phoneticPr fontId="2" type="noConversion"/>
  </si>
  <si>
    <t>27.11.2025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</si>
</sst>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"/>
    <numFmt numFmtId="178" formatCode="[$-404]aaa;@"/>
    <numFmt numFmtId="179" formatCode="d\.mm\.yyyy"/>
  </numFmts>
  <fonts count="2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4" fillId="0" borderId="0" xfId="0" applyFont="1" applyAlignment="1">
      <alignment vertical="top"/>
    </xf>
    <xf numFmtId="0" fontId="25" fillId="0" borderId="0" xfId="0" applyFont="1"/>
    <xf numFmtId="0" fontId="26" fillId="0" borderId="0" xfId="0" applyFont="1"/>
    <xf numFmtId="0" fontId="5" fillId="0" borderId="1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79" fontId="0" fillId="0" borderId="0" xfId="0" applyNumberFormat="1"/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259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6"/>
  <sheetViews>
    <sheetView tabSelected="1" zoomScale="70" zoomScaleNormal="70" zoomScaleSheetLayoutView="70" workbookViewId="0">
      <selection activeCell="D37" sqref="D37"/>
    </sheetView>
  </sheetViews>
  <sheetFormatPr defaultColWidth="9" defaultRowHeight="15.5" outlineLevelCol="1" x14ac:dyDescent="0.35"/>
  <cols>
    <col min="1" max="1" width="18.7265625" style="16" customWidth="1"/>
    <col min="2" max="31" width="6.08984375" style="16" customWidth="1"/>
    <col min="32" max="32" width="6.08984375" style="16" customWidth="1" outlineLevel="1"/>
    <col min="33" max="33" width="9" style="16"/>
    <col min="34" max="34" width="14.90625" style="16" bestFit="1" customWidth="1"/>
    <col min="35" max="16384" width="9" style="16"/>
  </cols>
  <sheetData>
    <row r="1" spans="1:35" ht="22.5" x14ac:dyDescent="0.35">
      <c r="A1" s="27" t="s">
        <v>31</v>
      </c>
      <c r="B1" s="29">
        <v>46023</v>
      </c>
      <c r="C1" s="29"/>
      <c r="D1" s="29"/>
    </row>
    <row r="2" spans="1:35" s="23" customFormat="1" ht="42" customHeight="1" x14ac:dyDescent="0.4">
      <c r="A2" s="25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5" ht="21" customHeight="1" x14ac:dyDescent="0.5">
      <c r="A3" s="15" t="s">
        <v>21</v>
      </c>
      <c r="B3" s="5" t="s">
        <v>3</v>
      </c>
      <c r="C3" s="17" t="s">
        <v>22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5" ht="21" customHeight="1" x14ac:dyDescent="0.55000000000000004">
      <c r="A4" s="12"/>
      <c r="B4" s="1" t="s">
        <v>19</v>
      </c>
      <c r="C4" s="17" t="s">
        <v>23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55000000000000004">
      <c r="A5" s="12"/>
      <c r="B5" s="14" t="s">
        <v>20</v>
      </c>
      <c r="C5" s="17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55000000000000004">
      <c r="A6" s="12"/>
      <c r="B6" s="3" t="s">
        <v>0</v>
      </c>
      <c r="C6" s="17" t="s">
        <v>25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55000000000000004">
      <c r="A7" s="12"/>
      <c r="B7" s="13" t="s">
        <v>1</v>
      </c>
      <c r="C7" s="17" t="s">
        <v>26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0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5" ht="21" customHeight="1" x14ac:dyDescent="0.55000000000000004">
      <c r="A8" s="12"/>
      <c r="B8" s="4" t="s">
        <v>2</v>
      </c>
      <c r="C8" s="17" t="s">
        <v>27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5" ht="25.5" x14ac:dyDescent="0.55000000000000004">
      <c r="A10" s="19" t="s">
        <v>29</v>
      </c>
      <c r="AH10" s="30"/>
      <c r="AI10" s="31"/>
    </row>
    <row r="11" spans="1:35" ht="19.5" x14ac:dyDescent="0.45">
      <c r="A11" s="20" t="s">
        <v>30</v>
      </c>
    </row>
    <row r="12" spans="1:35" ht="22.5" x14ac:dyDescent="0.35">
      <c r="A12" s="24"/>
      <c r="B12" s="33" t="s">
        <v>52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5" ht="20.149999999999999" customHeight="1" x14ac:dyDescent="0.35">
      <c r="A13" s="41" t="s">
        <v>4</v>
      </c>
      <c r="B13" s="35">
        <v>1</v>
      </c>
      <c r="C13" s="36">
        <v>2</v>
      </c>
      <c r="D13" s="36">
        <v>3</v>
      </c>
      <c r="E13" s="36">
        <v>4</v>
      </c>
      <c r="F13" s="36">
        <v>5</v>
      </c>
      <c r="G13" s="36">
        <v>6</v>
      </c>
      <c r="H13" s="36">
        <v>7</v>
      </c>
      <c r="I13" s="36">
        <v>8</v>
      </c>
      <c r="J13" s="36">
        <v>9</v>
      </c>
      <c r="K13" s="36">
        <v>10</v>
      </c>
      <c r="L13" s="36">
        <v>11</v>
      </c>
      <c r="M13" s="36">
        <v>12</v>
      </c>
      <c r="N13" s="36">
        <v>13</v>
      </c>
      <c r="O13" s="36">
        <v>14</v>
      </c>
      <c r="P13" s="36">
        <v>15</v>
      </c>
      <c r="Q13" s="36">
        <v>16</v>
      </c>
      <c r="R13" s="36">
        <v>17</v>
      </c>
      <c r="S13" s="36">
        <v>18</v>
      </c>
      <c r="T13" s="36">
        <v>19</v>
      </c>
      <c r="U13" s="36">
        <v>20</v>
      </c>
      <c r="V13" s="36">
        <v>21</v>
      </c>
      <c r="W13" s="36">
        <v>22</v>
      </c>
      <c r="X13" s="36">
        <v>23</v>
      </c>
      <c r="Y13" s="36">
        <v>24</v>
      </c>
      <c r="Z13" s="36">
        <v>25</v>
      </c>
      <c r="AA13" s="36">
        <v>26</v>
      </c>
      <c r="AB13" s="36">
        <v>27</v>
      </c>
      <c r="AC13" s="36">
        <v>28</v>
      </c>
      <c r="AD13" s="36">
        <v>29</v>
      </c>
      <c r="AE13" s="36">
        <v>30</v>
      </c>
      <c r="AF13" s="36">
        <v>31</v>
      </c>
    </row>
    <row r="14" spans="1:35" ht="20.149999999999999" customHeight="1" x14ac:dyDescent="0.35">
      <c r="A14" s="42"/>
      <c r="B14" s="37" t="str">
        <f>"週"&amp;MID("日一二三四五六",WEEKDAY($B$1),1)</f>
        <v>週四</v>
      </c>
      <c r="C14" s="38" t="str">
        <f>"週"&amp;MID("日一二三四五六",WEEKDAY($B$1+1),1)</f>
        <v>週五</v>
      </c>
      <c r="D14" s="38" t="str">
        <f>"週"&amp;MID("日一二三四五六",WEEKDAY($B$1+2),1)</f>
        <v>週六</v>
      </c>
      <c r="E14" s="38" t="str">
        <f>"週"&amp;MID("日一二三四五六",WEEKDAY($B$1+3),1)</f>
        <v>週日</v>
      </c>
      <c r="F14" s="38" t="str">
        <f>"週"&amp;MID("日一二三四五六",WEEKDAY($B$1+4),1)</f>
        <v>週一</v>
      </c>
      <c r="G14" s="38" t="str">
        <f>"週"&amp;MID("日一二三四五六",WEEKDAY($B$1+5),1)</f>
        <v>週二</v>
      </c>
      <c r="H14" s="38" t="str">
        <f>"週"&amp;MID("日一二三四五六",WEEKDAY($B$1+6),1)</f>
        <v>週三</v>
      </c>
      <c r="I14" s="38" t="str">
        <f>"週"&amp;MID("日一二三四五六",WEEKDAY($B$1),1)</f>
        <v>週四</v>
      </c>
      <c r="J14" s="38" t="str">
        <f>"週"&amp;MID("日一二三四五六",WEEKDAY($B$1+1),1)</f>
        <v>週五</v>
      </c>
      <c r="K14" s="38" t="str">
        <f>"週"&amp;MID("日一二三四五六",WEEKDAY($B$1+2),1)</f>
        <v>週六</v>
      </c>
      <c r="L14" s="38" t="str">
        <f>"週"&amp;MID("日一二三四五六",WEEKDAY($B$1+3),1)</f>
        <v>週日</v>
      </c>
      <c r="M14" s="38" t="str">
        <f>"週"&amp;MID("日一二三四五六",WEEKDAY($B$1+4),1)</f>
        <v>週一</v>
      </c>
      <c r="N14" s="38" t="str">
        <f>"週"&amp;MID("日一二三四五六",WEEKDAY($B$1+5),1)</f>
        <v>週二</v>
      </c>
      <c r="O14" s="38" t="str">
        <f>"週"&amp;MID("日一二三四五六",WEEKDAY($B$1+6),1)</f>
        <v>週三</v>
      </c>
      <c r="P14" s="38" t="str">
        <f>"週"&amp;MID("日一二三四五六",WEEKDAY($B$1),1)</f>
        <v>週四</v>
      </c>
      <c r="Q14" s="38" t="str">
        <f>"週"&amp;MID("日一二三四五六",WEEKDAY($B$1+1),1)</f>
        <v>週五</v>
      </c>
      <c r="R14" s="38" t="str">
        <f>"週"&amp;MID("日一二三四五六",WEEKDAY($B$1+2),1)</f>
        <v>週六</v>
      </c>
      <c r="S14" s="38" t="str">
        <f>"週"&amp;MID("日一二三四五六",WEEKDAY($B$1+3),1)</f>
        <v>週日</v>
      </c>
      <c r="T14" s="38" t="str">
        <f>"週"&amp;MID("日一二三四五六",WEEKDAY($B$1+4),1)</f>
        <v>週一</v>
      </c>
      <c r="U14" s="38" t="str">
        <f>"週"&amp;MID("日一二三四五六",WEEKDAY($B$1+5),1)</f>
        <v>週二</v>
      </c>
      <c r="V14" s="38" t="str">
        <f>"週"&amp;MID("日一二三四五六",WEEKDAY($B$1+6),1)</f>
        <v>週三</v>
      </c>
      <c r="W14" s="38" t="str">
        <f>"週"&amp;MID("日一二三四五六",WEEKDAY($B$1),1)</f>
        <v>週四</v>
      </c>
      <c r="X14" s="38" t="str">
        <f>"週"&amp;MID("日一二三四五六",WEEKDAY($B$1+1),1)</f>
        <v>週五</v>
      </c>
      <c r="Y14" s="38" t="str">
        <f>"週"&amp;MID("日一二三四五六",WEEKDAY($B$1+2),1)</f>
        <v>週六</v>
      </c>
      <c r="Z14" s="38" t="str">
        <f>"週"&amp;MID("日一二三四五六",WEEKDAY($B$1+3),1)</f>
        <v>週日</v>
      </c>
      <c r="AA14" s="38" t="str">
        <f>"週"&amp;MID("日一二三四五六",WEEKDAY($B$1+4),1)</f>
        <v>週一</v>
      </c>
      <c r="AB14" s="38" t="str">
        <f>"週"&amp;MID("日一二三四五六",WEEKDAY($B$1+5),1)</f>
        <v>週二</v>
      </c>
      <c r="AC14" s="38" t="str">
        <f>"週"&amp;MID("日一二三四五六",WEEKDAY($B$1+6),1)</f>
        <v>週三</v>
      </c>
      <c r="AD14" s="38" t="str">
        <f>IF(MONTH($B$1)=MONTH($B$1+28), "週"&amp;MID("日一二三四五六",WEEKDAY($B$1+28),1), "X")</f>
        <v>週四</v>
      </c>
      <c r="AE14" s="38" t="str">
        <f>IF(MONTH($B$1)=MONTH($B$1+29), "週"&amp;MID("日一二三四五六",WEEKDAY($B$1+29),1), "X")</f>
        <v>週五</v>
      </c>
      <c r="AF14" s="38" t="str">
        <f>IF(MONTH($B$1)=MONTH($B$1+30), "週"&amp;MID("日一二三四五六",WEEKDAY($B$1+30),1), "X")</f>
        <v>週六</v>
      </c>
    </row>
    <row r="15" spans="1:35" ht="20.149999999999999" customHeight="1" x14ac:dyDescent="0.35">
      <c r="A15" s="43"/>
      <c r="B15" s="39" t="str">
        <f>HLOOKUP(B14,工作表1!$A$3:$G$4,2,0)</f>
        <v>Thu</v>
      </c>
      <c r="C15" s="40" t="str">
        <f>HLOOKUP(C14,工作表1!$A$3:$G$4,2,0)</f>
        <v>Fri</v>
      </c>
      <c r="D15" s="40" t="str">
        <f>HLOOKUP(D14,工作表1!$A$3:$G$4,2,0)</f>
        <v>Sat</v>
      </c>
      <c r="E15" s="40" t="str">
        <f>HLOOKUP(E14,工作表1!$A$3:$G$4,2,0)</f>
        <v>Sun</v>
      </c>
      <c r="F15" s="40" t="str">
        <f>HLOOKUP(F14,工作表1!$A$3:$G$4,2,0)</f>
        <v>Mon</v>
      </c>
      <c r="G15" s="40" t="str">
        <f>HLOOKUP(G14,工作表1!$A$3:$G$4,2,0)</f>
        <v>Tue</v>
      </c>
      <c r="H15" s="40" t="str">
        <f>HLOOKUP(H14,工作表1!$A$3:$G$4,2,0)</f>
        <v>Wed</v>
      </c>
      <c r="I15" s="40" t="str">
        <f>HLOOKUP(I14,工作表1!$A$3:$G$4,2,0)</f>
        <v>Thu</v>
      </c>
      <c r="J15" s="40" t="str">
        <f>HLOOKUP(J14,工作表1!$A$3:$G$4,2,0)</f>
        <v>Fri</v>
      </c>
      <c r="K15" s="40" t="str">
        <f>HLOOKUP(K14,工作表1!$A$3:$G$4,2,0)</f>
        <v>Sat</v>
      </c>
      <c r="L15" s="40" t="str">
        <f>HLOOKUP(L14,工作表1!$A$3:$G$4,2,0)</f>
        <v>Sun</v>
      </c>
      <c r="M15" s="40" t="str">
        <f>HLOOKUP(M14,工作表1!$A$3:$G$4,2,0)</f>
        <v>Mon</v>
      </c>
      <c r="N15" s="40" t="str">
        <f>HLOOKUP(N14,工作表1!$A$3:$G$4,2,0)</f>
        <v>Tue</v>
      </c>
      <c r="O15" s="40" t="str">
        <f>HLOOKUP(O14,工作表1!$A$3:$G$4,2,0)</f>
        <v>Wed</v>
      </c>
      <c r="P15" s="40" t="str">
        <f>HLOOKUP(P14,工作表1!$A$3:$G$4,2,0)</f>
        <v>Thu</v>
      </c>
      <c r="Q15" s="40" t="str">
        <f>HLOOKUP(Q14,工作表1!$A$3:$G$4,2,0)</f>
        <v>Fri</v>
      </c>
      <c r="R15" s="40" t="str">
        <f>HLOOKUP(R14,工作表1!$A$3:$G$4,2,0)</f>
        <v>Sat</v>
      </c>
      <c r="S15" s="40" t="str">
        <f>HLOOKUP(S14,工作表1!$A$3:$G$4,2,0)</f>
        <v>Sun</v>
      </c>
      <c r="T15" s="40" t="str">
        <f>HLOOKUP(T14,工作表1!$A$3:$G$4,2,0)</f>
        <v>Mon</v>
      </c>
      <c r="U15" s="40" t="str">
        <f>HLOOKUP(U14,工作表1!$A$3:$G$4,2,0)</f>
        <v>Tue</v>
      </c>
      <c r="V15" s="40" t="str">
        <f>HLOOKUP(V14,工作表1!$A$3:$G$4,2,0)</f>
        <v>Wed</v>
      </c>
      <c r="W15" s="40" t="str">
        <f>HLOOKUP(W14,工作表1!$A$3:$G$4,2,0)</f>
        <v>Thu</v>
      </c>
      <c r="X15" s="40" t="str">
        <f>HLOOKUP(X14,工作表1!$A$3:$G$4,2,0)</f>
        <v>Fri</v>
      </c>
      <c r="Y15" s="40" t="str">
        <f>HLOOKUP(Y14,工作表1!$A$3:$G$4,2,0)</f>
        <v>Sat</v>
      </c>
      <c r="Z15" s="40" t="str">
        <f>HLOOKUP(Z14,工作表1!$A$3:$G$4,2,0)</f>
        <v>Sun</v>
      </c>
      <c r="AA15" s="40" t="str">
        <f>HLOOKUP(AA14,工作表1!$A$3:$G$4,2,0)</f>
        <v>Mon</v>
      </c>
      <c r="AB15" s="40" t="str">
        <f>HLOOKUP(AB14,工作表1!$A$3:$G$4,2,0)</f>
        <v>Tue</v>
      </c>
      <c r="AC15" s="40" t="str">
        <f>HLOOKUP(AC14,工作表1!$A$3:$G$4,2,0)</f>
        <v>Wed</v>
      </c>
      <c r="AD15" s="40" t="str">
        <f>HLOOKUP(AD14,工作表1!$A$3:$G$4,2,0)</f>
        <v>Thu</v>
      </c>
      <c r="AE15" s="40" t="str">
        <f>HLOOKUP(AE14,工作表1!$A$3:$G$4,2,0)</f>
        <v>Fri</v>
      </c>
      <c r="AF15" s="40" t="str">
        <f>HLOOKUP(AF14,工作表1!$A$3:$G$4,2,0)</f>
        <v>Sat</v>
      </c>
    </row>
    <row r="16" spans="1:35" ht="21" customHeight="1" x14ac:dyDescent="0.35">
      <c r="A16" s="32" t="s">
        <v>6</v>
      </c>
      <c r="B16" s="21" t="s">
        <v>48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</v>
      </c>
      <c r="J16" s="21" t="s">
        <v>5</v>
      </c>
      <c r="K16" s="28" t="s">
        <v>5</v>
      </c>
      <c r="L16" s="28" t="s">
        <v>5</v>
      </c>
      <c r="M16" s="21" t="s">
        <v>51</v>
      </c>
      <c r="N16" s="21" t="s">
        <v>5</v>
      </c>
      <c r="O16" s="21" t="s">
        <v>5</v>
      </c>
      <c r="P16" s="21" t="s">
        <v>5</v>
      </c>
      <c r="Q16" s="21" t="s">
        <v>48</v>
      </c>
      <c r="R16" s="21" t="s">
        <v>50</v>
      </c>
      <c r="S16" s="21" t="s">
        <v>5</v>
      </c>
      <c r="T16" s="21" t="s">
        <v>5</v>
      </c>
      <c r="U16" s="21" t="s">
        <v>5</v>
      </c>
      <c r="V16" s="21" t="s">
        <v>5</v>
      </c>
      <c r="W16" s="21" t="s">
        <v>5</v>
      </c>
      <c r="X16" s="21" t="s">
        <v>5</v>
      </c>
      <c r="Y16" s="28" t="s">
        <v>5</v>
      </c>
      <c r="Z16" s="28" t="s">
        <v>5</v>
      </c>
      <c r="AA16" s="21" t="s">
        <v>51</v>
      </c>
      <c r="AB16" s="21" t="s">
        <v>5</v>
      </c>
      <c r="AC16" s="21" t="s">
        <v>5</v>
      </c>
      <c r="AD16" s="21" t="s">
        <v>5</v>
      </c>
      <c r="AE16" s="21" t="s">
        <v>5</v>
      </c>
      <c r="AF16" s="28" t="s">
        <v>48</v>
      </c>
    </row>
    <row r="17" spans="1:32" ht="21" customHeight="1" x14ac:dyDescent="0.35">
      <c r="A17" s="32" t="s">
        <v>7</v>
      </c>
      <c r="B17" s="21" t="s">
        <v>48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48</v>
      </c>
      <c r="H17" s="21" t="s">
        <v>5</v>
      </c>
      <c r="I17" s="21" t="s">
        <v>5</v>
      </c>
      <c r="J17" s="21" t="s">
        <v>5</v>
      </c>
      <c r="K17" s="28" t="s">
        <v>5</v>
      </c>
      <c r="L17" s="28" t="s">
        <v>5</v>
      </c>
      <c r="M17" s="21" t="s">
        <v>51</v>
      </c>
      <c r="N17" s="21" t="s">
        <v>5</v>
      </c>
      <c r="O17" s="21" t="s">
        <v>5</v>
      </c>
      <c r="P17" s="21" t="s">
        <v>5</v>
      </c>
      <c r="Q17" s="21" t="s">
        <v>48</v>
      </c>
      <c r="R17" s="21" t="s">
        <v>50</v>
      </c>
      <c r="S17" s="21" t="s">
        <v>5</v>
      </c>
      <c r="T17" s="21" t="s">
        <v>5</v>
      </c>
      <c r="U17" s="21" t="s">
        <v>5</v>
      </c>
      <c r="V17" s="21" t="s">
        <v>5</v>
      </c>
      <c r="W17" s="21" t="s">
        <v>5</v>
      </c>
      <c r="X17" s="21" t="s">
        <v>5</v>
      </c>
      <c r="Y17" s="28" t="s">
        <v>5</v>
      </c>
      <c r="Z17" s="28" t="s">
        <v>5</v>
      </c>
      <c r="AA17" s="21" t="s">
        <v>51</v>
      </c>
      <c r="AB17" s="21" t="s">
        <v>5</v>
      </c>
      <c r="AC17" s="21" t="s">
        <v>5</v>
      </c>
      <c r="AD17" s="21" t="s">
        <v>5</v>
      </c>
      <c r="AE17" s="21" t="s">
        <v>5</v>
      </c>
      <c r="AF17" s="28" t="s">
        <v>5</v>
      </c>
    </row>
    <row r="18" spans="1:32" ht="21" customHeight="1" x14ac:dyDescent="0.35">
      <c r="A18" s="32" t="s">
        <v>8</v>
      </c>
      <c r="B18" s="21" t="s">
        <v>5</v>
      </c>
      <c r="C18" s="21" t="s">
        <v>5</v>
      </c>
      <c r="D18" s="21" t="s">
        <v>5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</v>
      </c>
      <c r="J18" s="21" t="s">
        <v>5</v>
      </c>
      <c r="K18" s="21" t="s">
        <v>5</v>
      </c>
      <c r="L18" s="28" t="s">
        <v>5</v>
      </c>
      <c r="M18" s="21" t="s">
        <v>51</v>
      </c>
      <c r="N18" s="21" t="s">
        <v>5</v>
      </c>
      <c r="O18" s="28" t="s">
        <v>5</v>
      </c>
      <c r="P18" s="21" t="s">
        <v>5</v>
      </c>
      <c r="Q18" s="21" t="s">
        <v>5</v>
      </c>
      <c r="R18" s="21" t="s">
        <v>50</v>
      </c>
      <c r="S18" s="21" t="s">
        <v>5</v>
      </c>
      <c r="T18" s="21" t="s">
        <v>5</v>
      </c>
      <c r="U18" s="21" t="s">
        <v>5</v>
      </c>
      <c r="V18" s="28" t="s">
        <v>5</v>
      </c>
      <c r="W18" s="21" t="s">
        <v>5</v>
      </c>
      <c r="X18" s="21" t="s">
        <v>5</v>
      </c>
      <c r="Y18" s="21" t="s">
        <v>5</v>
      </c>
      <c r="Z18" s="21" t="s">
        <v>5</v>
      </c>
      <c r="AA18" s="21" t="s">
        <v>51</v>
      </c>
      <c r="AB18" s="21" t="s">
        <v>5</v>
      </c>
      <c r="AC18" s="21" t="s">
        <v>5</v>
      </c>
      <c r="AD18" s="21" t="s">
        <v>5</v>
      </c>
      <c r="AE18" s="21" t="s">
        <v>5</v>
      </c>
      <c r="AF18" s="21" t="s">
        <v>5</v>
      </c>
    </row>
    <row r="19" spans="1:32" ht="21" customHeight="1" x14ac:dyDescent="0.35">
      <c r="A19" s="32" t="s">
        <v>9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</v>
      </c>
      <c r="J19" s="21" t="s">
        <v>5</v>
      </c>
      <c r="K19" s="28" t="s">
        <v>5</v>
      </c>
      <c r="L19" s="28" t="s">
        <v>5</v>
      </c>
      <c r="M19" s="21" t="s">
        <v>51</v>
      </c>
      <c r="N19" s="21" t="s">
        <v>48</v>
      </c>
      <c r="O19" s="21" t="s">
        <v>48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</v>
      </c>
      <c r="X19" s="21" t="s">
        <v>5</v>
      </c>
      <c r="Y19" s="28" t="s">
        <v>5</v>
      </c>
      <c r="Z19" s="28" t="s">
        <v>5</v>
      </c>
      <c r="AA19" s="21" t="s">
        <v>51</v>
      </c>
      <c r="AB19" s="21" t="s">
        <v>5</v>
      </c>
      <c r="AC19" s="21" t="s">
        <v>5</v>
      </c>
      <c r="AD19" s="21" t="s">
        <v>5</v>
      </c>
      <c r="AE19" s="21" t="s">
        <v>5</v>
      </c>
      <c r="AF19" s="28" t="s">
        <v>5</v>
      </c>
    </row>
    <row r="20" spans="1:32" ht="21" customHeight="1" x14ac:dyDescent="0.35">
      <c r="A20" s="32" t="s">
        <v>10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5</v>
      </c>
      <c r="AD20" s="21" t="s">
        <v>5</v>
      </c>
      <c r="AE20" s="21" t="s">
        <v>5</v>
      </c>
      <c r="AF20" s="28" t="s">
        <v>5</v>
      </c>
    </row>
    <row r="21" spans="1:32" ht="21" customHeight="1" x14ac:dyDescent="0.35">
      <c r="A21" s="32" t="s">
        <v>11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8" t="s">
        <v>5</v>
      </c>
      <c r="T21" s="21" t="s">
        <v>5</v>
      </c>
      <c r="U21" s="21" t="s">
        <v>5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48</v>
      </c>
      <c r="AF21" s="28" t="s">
        <v>5</v>
      </c>
    </row>
    <row r="22" spans="1:32" ht="21" customHeight="1" x14ac:dyDescent="0.35">
      <c r="A22" s="32" t="s">
        <v>12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8" t="s">
        <v>5</v>
      </c>
      <c r="T22" s="21" t="s">
        <v>5</v>
      </c>
      <c r="U22" s="21" t="s">
        <v>5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8" t="s">
        <v>5</v>
      </c>
    </row>
    <row r="23" spans="1:32" ht="21" customHeight="1" x14ac:dyDescent="0.35">
      <c r="A23" s="32" t="s">
        <v>13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8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8" t="s">
        <v>5</v>
      </c>
    </row>
    <row r="24" spans="1:32" ht="21" customHeight="1" x14ac:dyDescent="0.35">
      <c r="A24" s="32" t="s">
        <v>14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49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8" t="s">
        <v>5</v>
      </c>
    </row>
    <row r="25" spans="1:32" ht="21" customHeight="1" x14ac:dyDescent="0.35">
      <c r="A25" s="32" t="s">
        <v>15</v>
      </c>
      <c r="B25" s="21" t="s">
        <v>5</v>
      </c>
      <c r="C25" s="21" t="s">
        <v>5</v>
      </c>
      <c r="D25" s="21" t="s">
        <v>5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48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8" t="s">
        <v>5</v>
      </c>
    </row>
    <row r="26" spans="1:32" ht="21" customHeight="1" x14ac:dyDescent="0.35">
      <c r="A26" s="32" t="s">
        <v>16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8" t="s">
        <v>5</v>
      </c>
    </row>
    <row r="27" spans="1:32" ht="21" customHeight="1" x14ac:dyDescent="0.35">
      <c r="A27" s="32" t="s">
        <v>17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8" t="s">
        <v>5</v>
      </c>
    </row>
    <row r="28" spans="1:32" ht="21" customHeight="1" x14ac:dyDescent="0.35">
      <c r="A28" s="32" t="s">
        <v>18</v>
      </c>
      <c r="B28" s="21" t="s">
        <v>48</v>
      </c>
      <c r="C28" s="21" t="s">
        <v>5</v>
      </c>
      <c r="D28" s="21" t="s">
        <v>5</v>
      </c>
      <c r="E28" s="21" t="s">
        <v>5</v>
      </c>
      <c r="F28" s="21" t="s">
        <v>5</v>
      </c>
      <c r="G28" s="21" t="s">
        <v>5</v>
      </c>
      <c r="H28" s="21" t="s">
        <v>5</v>
      </c>
      <c r="I28" s="21" t="s">
        <v>5</v>
      </c>
      <c r="J28" s="21" t="s">
        <v>5</v>
      </c>
      <c r="K28" s="21" t="s">
        <v>5</v>
      </c>
      <c r="L28" s="21" t="s">
        <v>5</v>
      </c>
      <c r="M28" s="21" t="s">
        <v>5</v>
      </c>
      <c r="N28" s="21" t="s">
        <v>48</v>
      </c>
      <c r="O28" s="21" t="s">
        <v>5</v>
      </c>
      <c r="P28" s="21" t="s">
        <v>5</v>
      </c>
      <c r="Q28" s="21" t="s">
        <v>5</v>
      </c>
      <c r="R28" s="21" t="s">
        <v>5</v>
      </c>
      <c r="S28" s="21" t="s">
        <v>5</v>
      </c>
      <c r="T28" s="21" t="s">
        <v>5</v>
      </c>
      <c r="U28" s="21" t="s">
        <v>5</v>
      </c>
      <c r="V28" s="21" t="s">
        <v>5</v>
      </c>
      <c r="W28" s="21" t="s">
        <v>5</v>
      </c>
      <c r="X28" s="21" t="s">
        <v>5</v>
      </c>
      <c r="Y28" s="21" t="s">
        <v>5</v>
      </c>
      <c r="Z28" s="21" t="s">
        <v>5</v>
      </c>
      <c r="AA28" s="21" t="s">
        <v>5</v>
      </c>
      <c r="AB28" s="21" t="s">
        <v>5</v>
      </c>
      <c r="AC28" s="21" t="s">
        <v>5</v>
      </c>
      <c r="AD28" s="21" t="s">
        <v>5</v>
      </c>
      <c r="AE28" s="21" t="s">
        <v>48</v>
      </c>
      <c r="AF28" s="28" t="s">
        <v>48</v>
      </c>
    </row>
    <row r="29" spans="1:32" ht="20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35">
      <c r="A30" s="18" t="s">
        <v>28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5">
      <c r="A31" s="26" t="str">
        <f>A35&amp;D35</f>
        <v>發出日期 Date of issue 27.11.2025</v>
      </c>
    </row>
    <row r="32" spans="1:32" ht="18.75" customHeight="1" x14ac:dyDescent="0.35">
      <c r="A32" s="26" t="str">
        <f>A36&amp;D36</f>
        <v>最新更新日期 Date of latest update 27.11.2025</v>
      </c>
    </row>
    <row r="35" spans="1:6" x14ac:dyDescent="0.35">
      <c r="A35" s="16" t="s">
        <v>46</v>
      </c>
      <c r="D35" s="44" t="s">
        <v>54</v>
      </c>
      <c r="E35" s="44"/>
      <c r="F35" s="44"/>
    </row>
    <row r="36" spans="1:6" x14ac:dyDescent="0.35">
      <c r="A36" s="16" t="s">
        <v>47</v>
      </c>
      <c r="D36" s="44" t="s">
        <v>54</v>
      </c>
      <c r="E36" s="44"/>
      <c r="F36" s="44"/>
    </row>
  </sheetData>
  <mergeCells count="3">
    <mergeCell ref="A13:A15"/>
    <mergeCell ref="D35:F35"/>
    <mergeCell ref="D36:F36"/>
  </mergeCells>
  <phoneticPr fontId="2" type="noConversion"/>
  <conditionalFormatting sqref="B15:AF15">
    <cfRule type="expression" dxfId="258" priority="294">
      <formula>B$12="PH"</formula>
    </cfRule>
    <cfRule type="expression" dxfId="257" priority="300">
      <formula>B$15="Sun"</formula>
    </cfRule>
  </conditionalFormatting>
  <conditionalFormatting sqref="B14:AF14">
    <cfRule type="expression" dxfId="256" priority="295">
      <formula>B$12="PH"</formula>
    </cfRule>
    <cfRule type="expression" dxfId="255" priority="299">
      <formula>B$14="週日"</formula>
    </cfRule>
  </conditionalFormatting>
  <conditionalFormatting sqref="B12:AF12">
    <cfRule type="expression" dxfId="30" priority="298">
      <formula>B$12="PH"</formula>
    </cfRule>
  </conditionalFormatting>
  <conditionalFormatting sqref="B13:AF13">
    <cfRule type="expression" dxfId="254" priority="280">
      <formula>B$15="Sun"</formula>
    </cfRule>
    <cfRule type="expression" dxfId="253" priority="296">
      <formula>B$12="PH"</formula>
    </cfRule>
  </conditionalFormatting>
  <conditionalFormatting sqref="B16:E16 N16:O16 AB16:AF16 Q16 G16 S16:V16">
    <cfRule type="expression" dxfId="252" priority="293">
      <formula>B$16="M"</formula>
    </cfRule>
    <cfRule type="expression" dxfId="251" priority="279">
      <formula>B$16="P"</formula>
    </cfRule>
  </conditionalFormatting>
  <conditionalFormatting sqref="B17:E17 N17:O17 AB17:AF17 Q17 G17 S17:V17">
    <cfRule type="expression" dxfId="250" priority="292">
      <formula>B$17="M"</formula>
    </cfRule>
    <cfRule type="expression" dxfId="249" priority="278">
      <formula>B$17="P"</formula>
    </cfRule>
  </conditionalFormatting>
  <conditionalFormatting sqref="V18 O18 Q18">
    <cfRule type="expression" dxfId="248" priority="291">
      <formula>O$18="M"</formula>
    </cfRule>
    <cfRule type="expression" dxfId="247" priority="277">
      <formula>O$18="P"</formula>
    </cfRule>
  </conditionalFormatting>
  <conditionalFormatting sqref="B19:E19 N19:V19 AB19:AF19 G19:H19">
    <cfRule type="expression" dxfId="246" priority="290">
      <formula>B$19="M"</formula>
    </cfRule>
    <cfRule type="expression" dxfId="245" priority="276">
      <formula>B$19="P"</formula>
    </cfRule>
  </conditionalFormatting>
  <conditionalFormatting sqref="B20:AF20">
    <cfRule type="expression" dxfId="244" priority="289">
      <formula>B$20="M"</formula>
    </cfRule>
    <cfRule type="expression" dxfId="243" priority="275">
      <formula>B$20="P"</formula>
    </cfRule>
  </conditionalFormatting>
  <conditionalFormatting sqref="B21:N21 R21:AF21 P21">
    <cfRule type="expression" dxfId="242" priority="288">
      <formula>B$21="M"</formula>
    </cfRule>
    <cfRule type="expression" dxfId="241" priority="274">
      <formula>B$21="P"</formula>
    </cfRule>
  </conditionalFormatting>
  <conditionalFormatting sqref="B22:N22 R22:AF22 P22">
    <cfRule type="expression" dxfId="240" priority="287">
      <formula>B$22="M"</formula>
    </cfRule>
    <cfRule type="expression" dxfId="239" priority="273">
      <formula>B$22="P"</formula>
    </cfRule>
  </conditionalFormatting>
  <conditionalFormatting sqref="B23:N23 R23:AF23 P23">
    <cfRule type="expression" dxfId="238" priority="286">
      <formula>B$23="M"</formula>
    </cfRule>
    <cfRule type="expression" dxfId="237" priority="272">
      <formula>B$23="P"</formula>
    </cfRule>
  </conditionalFormatting>
  <conditionalFormatting sqref="B24:AF24">
    <cfRule type="expression" dxfId="236" priority="285">
      <formula>B$24="M"</formula>
    </cfRule>
    <cfRule type="expression" dxfId="235" priority="271">
      <formula>B$24="P"</formula>
    </cfRule>
  </conditionalFormatting>
  <conditionalFormatting sqref="B25:AF25">
    <cfRule type="expression" dxfId="234" priority="284">
      <formula>B$25="M"</formula>
    </cfRule>
    <cfRule type="expression" dxfId="233" priority="270">
      <formula>B$25="P"</formula>
    </cfRule>
  </conditionalFormatting>
  <conditionalFormatting sqref="B26:AF26">
    <cfRule type="expression" dxfId="232" priority="283">
      <formula>B$26="M"</formula>
    </cfRule>
    <cfRule type="expression" dxfId="231" priority="269">
      <formula>B$26="P"</formula>
    </cfRule>
  </conditionalFormatting>
  <conditionalFormatting sqref="B27:AF27">
    <cfRule type="expression" dxfId="230" priority="282">
      <formula>B$27="M"</formula>
    </cfRule>
    <cfRule type="expression" dxfId="229" priority="268">
      <formula>B$27="P"</formula>
    </cfRule>
  </conditionalFormatting>
  <conditionalFormatting sqref="B28:AF28">
    <cfRule type="expression" dxfId="228" priority="281">
      <formula>B$28="M"</formula>
    </cfRule>
    <cfRule type="expression" dxfId="227" priority="267">
      <formula>B$28="P"</formula>
    </cfRule>
  </conditionalFormatting>
  <conditionalFormatting sqref="L16">
    <cfRule type="expression" dxfId="226" priority="262">
      <formula>L$16="P"</formula>
    </cfRule>
    <cfRule type="expression" dxfId="225" priority="266">
      <formula>L$16="M"</formula>
    </cfRule>
  </conditionalFormatting>
  <conditionalFormatting sqref="L17">
    <cfRule type="expression" dxfId="224" priority="261">
      <formula>L$17="P"</formula>
    </cfRule>
    <cfRule type="expression" dxfId="223" priority="265">
      <formula>L$17="M"</formula>
    </cfRule>
  </conditionalFormatting>
  <conditionalFormatting sqref="L18">
    <cfRule type="expression" dxfId="222" priority="260">
      <formula>L$18="P"</formula>
    </cfRule>
    <cfRule type="expression" dxfId="221" priority="264">
      <formula>L$18="M"</formula>
    </cfRule>
  </conditionalFormatting>
  <conditionalFormatting sqref="L19">
    <cfRule type="expression" dxfId="220" priority="259">
      <formula>L$19="P"</formula>
    </cfRule>
    <cfRule type="expression" dxfId="219" priority="263">
      <formula>L$19="M"</formula>
    </cfRule>
  </conditionalFormatting>
  <conditionalFormatting sqref="Z16">
    <cfRule type="expression" dxfId="218" priority="254">
      <formula>Z$16="P"</formula>
    </cfRule>
    <cfRule type="expression" dxfId="217" priority="258">
      <formula>Z$16="M"</formula>
    </cfRule>
  </conditionalFormatting>
  <conditionalFormatting sqref="Z17">
    <cfRule type="expression" dxfId="216" priority="253">
      <formula>Z$17="P"</formula>
    </cfRule>
    <cfRule type="expression" dxfId="215" priority="257">
      <formula>Z$17="M"</formula>
    </cfRule>
  </conditionalFormatting>
  <conditionalFormatting sqref="Z19">
    <cfRule type="expression" dxfId="212" priority="251">
      <formula>Z$19="P"</formula>
    </cfRule>
    <cfRule type="expression" dxfId="211" priority="255">
      <formula>Z$19="M"</formula>
    </cfRule>
  </conditionalFormatting>
  <conditionalFormatting sqref="X16">
    <cfRule type="expression" dxfId="210" priority="246">
      <formula>X$16="P"</formula>
    </cfRule>
    <cfRule type="expression" dxfId="209" priority="250">
      <formula>X$16="M"</formula>
    </cfRule>
  </conditionalFormatting>
  <conditionalFormatting sqref="X17">
    <cfRule type="expression" dxfId="208" priority="245">
      <formula>X$17="P"</formula>
    </cfRule>
    <cfRule type="expression" dxfId="207" priority="249">
      <formula>X$17="M"</formula>
    </cfRule>
  </conditionalFormatting>
  <conditionalFormatting sqref="X18">
    <cfRule type="expression" dxfId="206" priority="244">
      <formula>X$18="P"</formula>
    </cfRule>
    <cfRule type="expression" dxfId="205" priority="248">
      <formula>X$18="M"</formula>
    </cfRule>
  </conditionalFormatting>
  <conditionalFormatting sqref="X19">
    <cfRule type="expression" dxfId="204" priority="243">
      <formula>X$19="P"</formula>
    </cfRule>
    <cfRule type="expression" dxfId="203" priority="247">
      <formula>X$19="M"</formula>
    </cfRule>
  </conditionalFormatting>
  <conditionalFormatting sqref="J16">
    <cfRule type="expression" dxfId="202" priority="238">
      <formula>J$16="P"</formula>
    </cfRule>
    <cfRule type="expression" dxfId="201" priority="242">
      <formula>J$16="M"</formula>
    </cfRule>
  </conditionalFormatting>
  <conditionalFormatting sqref="J17">
    <cfRule type="expression" dxfId="200" priority="237">
      <formula>J$17="P"</formula>
    </cfRule>
    <cfRule type="expression" dxfId="199" priority="241">
      <formula>J$17="M"</formula>
    </cfRule>
  </conditionalFormatting>
  <conditionalFormatting sqref="J18">
    <cfRule type="expression" dxfId="198" priority="236">
      <formula>J$18="P"</formula>
    </cfRule>
    <cfRule type="expression" dxfId="197" priority="240">
      <formula>J$18="M"</formula>
    </cfRule>
  </conditionalFormatting>
  <conditionalFormatting sqref="J19">
    <cfRule type="expression" dxfId="196" priority="235">
      <formula>J$19="P"</formula>
    </cfRule>
    <cfRule type="expression" dxfId="195" priority="239">
      <formula>J$19="M"</formula>
    </cfRule>
  </conditionalFormatting>
  <conditionalFormatting sqref="O21">
    <cfRule type="expression" dxfId="194" priority="223">
      <formula>O$21="P"</formula>
    </cfRule>
    <cfRule type="expression" dxfId="193" priority="226">
      <formula>O$21="M"</formula>
    </cfRule>
  </conditionalFormatting>
  <conditionalFormatting sqref="O22">
    <cfRule type="expression" dxfId="192" priority="222">
      <formula>O$22="P"</formula>
    </cfRule>
    <cfRule type="expression" dxfId="191" priority="225">
      <formula>O$22="M"</formula>
    </cfRule>
  </conditionalFormatting>
  <conditionalFormatting sqref="O23">
    <cfRule type="expression" dxfId="190" priority="221">
      <formula>O$23="P"</formula>
    </cfRule>
    <cfRule type="expression" dxfId="189" priority="224">
      <formula>O$23="M"</formula>
    </cfRule>
  </conditionalFormatting>
  <conditionalFormatting sqref="E18">
    <cfRule type="expression" dxfId="188" priority="219">
      <formula>E$17="P"</formula>
    </cfRule>
    <cfRule type="expression" dxfId="187" priority="220">
      <formula>E$17="M"</formula>
    </cfRule>
  </conditionalFormatting>
  <conditionalFormatting sqref="G18">
    <cfRule type="expression" dxfId="186" priority="217">
      <formula>G$17="P"</formula>
    </cfRule>
    <cfRule type="expression" dxfId="185" priority="218">
      <formula>G$17="M"</formula>
    </cfRule>
  </conditionalFormatting>
  <conditionalFormatting sqref="N18">
    <cfRule type="expression" dxfId="184" priority="215">
      <formula>N$17="P"</formula>
    </cfRule>
    <cfRule type="expression" dxfId="183" priority="216">
      <formula>N$17="M"</formula>
    </cfRule>
  </conditionalFormatting>
  <conditionalFormatting sqref="S18">
    <cfRule type="expression" dxfId="182" priority="213">
      <formula>S$17="P"</formula>
    </cfRule>
    <cfRule type="expression" dxfId="181" priority="214">
      <formula>S$17="M"</formula>
    </cfRule>
  </conditionalFormatting>
  <conditionalFormatting sqref="U18">
    <cfRule type="expression" dxfId="180" priority="211">
      <formula>U$17="P"</formula>
    </cfRule>
    <cfRule type="expression" dxfId="179" priority="212">
      <formula>U$17="M"</formula>
    </cfRule>
  </conditionalFormatting>
  <conditionalFormatting sqref="L16">
    <cfRule type="expression" dxfId="176" priority="204">
      <formula>L$16="P"</formula>
    </cfRule>
    <cfRule type="expression" dxfId="175" priority="208">
      <formula>L$16="M"</formula>
    </cfRule>
  </conditionalFormatting>
  <conditionalFormatting sqref="L17">
    <cfRule type="expression" dxfId="174" priority="203">
      <formula>L$17="P"</formula>
    </cfRule>
    <cfRule type="expression" dxfId="173" priority="207">
      <formula>L$17="M"</formula>
    </cfRule>
  </conditionalFormatting>
  <conditionalFormatting sqref="L18">
    <cfRule type="expression" dxfId="172" priority="202">
      <formula>L$18="P"</formula>
    </cfRule>
    <cfRule type="expression" dxfId="171" priority="206">
      <formula>L$18="M"</formula>
    </cfRule>
  </conditionalFormatting>
  <conditionalFormatting sqref="L19">
    <cfRule type="expression" dxfId="170" priority="201">
      <formula>L$19="P"</formula>
    </cfRule>
    <cfRule type="expression" dxfId="169" priority="205">
      <formula>L$19="M"</formula>
    </cfRule>
  </conditionalFormatting>
  <conditionalFormatting sqref="Z16">
    <cfRule type="expression" dxfId="168" priority="188">
      <formula>Z$16="P"</formula>
    </cfRule>
    <cfRule type="expression" dxfId="167" priority="192">
      <formula>Z$16="M"</formula>
    </cfRule>
  </conditionalFormatting>
  <conditionalFormatting sqref="Z17">
    <cfRule type="expression" dxfId="166" priority="187">
      <formula>Z$17="P"</formula>
    </cfRule>
    <cfRule type="expression" dxfId="165" priority="191">
      <formula>Z$17="M"</formula>
    </cfRule>
  </conditionalFormatting>
  <conditionalFormatting sqref="Z19">
    <cfRule type="expression" dxfId="162" priority="185">
      <formula>Z$19="P"</formula>
    </cfRule>
    <cfRule type="expression" dxfId="161" priority="189">
      <formula>Z$19="M"</formula>
    </cfRule>
  </conditionalFormatting>
  <conditionalFormatting sqref="Q21">
    <cfRule type="expression" dxfId="160" priority="167">
      <formula>Q$21="P"</formula>
    </cfRule>
    <cfRule type="expression" dxfId="159" priority="170">
      <formula>Q$21="M"</formula>
    </cfRule>
  </conditionalFormatting>
  <conditionalFormatting sqref="Q22">
    <cfRule type="expression" dxfId="158" priority="166">
      <formula>Q$22="P"</formula>
    </cfRule>
    <cfRule type="expression" dxfId="157" priority="169">
      <formula>Q$22="M"</formula>
    </cfRule>
  </conditionalFormatting>
  <conditionalFormatting sqref="Q23">
    <cfRule type="expression" dxfId="156" priority="165">
      <formula>Q$23="P"</formula>
    </cfRule>
    <cfRule type="expression" dxfId="155" priority="168">
      <formula>Q$23="M"</formula>
    </cfRule>
  </conditionalFormatting>
  <conditionalFormatting sqref="K16">
    <cfRule type="expression" dxfId="122" priority="126">
      <formula>K$16="P"</formula>
    </cfRule>
    <cfRule type="expression" dxfId="121" priority="130">
      <formula>K$16="M"</formula>
    </cfRule>
  </conditionalFormatting>
  <conditionalFormatting sqref="K17">
    <cfRule type="expression" dxfId="120" priority="125">
      <formula>K$17="P"</formula>
    </cfRule>
    <cfRule type="expression" dxfId="119" priority="129">
      <formula>K$17="M"</formula>
    </cfRule>
  </conditionalFormatting>
  <conditionalFormatting sqref="K19">
    <cfRule type="expression" dxfId="118" priority="123">
      <formula>K$19="P"</formula>
    </cfRule>
    <cfRule type="expression" dxfId="117" priority="127">
      <formula>K$19="M"</formula>
    </cfRule>
  </conditionalFormatting>
  <conditionalFormatting sqref="K16">
    <cfRule type="expression" dxfId="116" priority="118">
      <formula>K$16="P"</formula>
    </cfRule>
    <cfRule type="expression" dxfId="115" priority="122">
      <formula>K$16="M"</formula>
    </cfRule>
  </conditionalFormatting>
  <conditionalFormatting sqref="K17">
    <cfRule type="expression" dxfId="114" priority="117">
      <formula>K$17="P"</formula>
    </cfRule>
    <cfRule type="expression" dxfId="113" priority="121">
      <formula>K$17="M"</formula>
    </cfRule>
  </conditionalFormatting>
  <conditionalFormatting sqref="K19">
    <cfRule type="expression" dxfId="112" priority="115">
      <formula>K$19="P"</formula>
    </cfRule>
    <cfRule type="expression" dxfId="111" priority="119">
      <formula>K$19="M"</formula>
    </cfRule>
  </conditionalFormatting>
  <conditionalFormatting sqref="Y16">
    <cfRule type="expression" dxfId="110" priority="110">
      <formula>Y$16="P"</formula>
    </cfRule>
    <cfRule type="expression" dxfId="109" priority="114">
      <formula>Y$16="M"</formula>
    </cfRule>
  </conditionalFormatting>
  <conditionalFormatting sqref="Y17">
    <cfRule type="expression" dxfId="108" priority="109">
      <formula>Y$17="P"</formula>
    </cfRule>
    <cfRule type="expression" dxfId="107" priority="113">
      <formula>Y$17="M"</formula>
    </cfRule>
  </conditionalFormatting>
  <conditionalFormatting sqref="Y19">
    <cfRule type="expression" dxfId="106" priority="107">
      <formula>Y$19="P"</formula>
    </cfRule>
    <cfRule type="expression" dxfId="105" priority="111">
      <formula>Y$19="M"</formula>
    </cfRule>
  </conditionalFormatting>
  <conditionalFormatting sqref="Y16">
    <cfRule type="expression" dxfId="104" priority="102">
      <formula>Y$16="P"</formula>
    </cfRule>
    <cfRule type="expression" dxfId="103" priority="106">
      <formula>Y$16="M"</formula>
    </cfRule>
  </conditionalFormatting>
  <conditionalFormatting sqref="Y17">
    <cfRule type="expression" dxfId="102" priority="101">
      <formula>Y$17="P"</formula>
    </cfRule>
    <cfRule type="expression" dxfId="101" priority="105">
      <formula>Y$17="M"</formula>
    </cfRule>
  </conditionalFormatting>
  <conditionalFormatting sqref="Y19">
    <cfRule type="expression" dxfId="100" priority="99">
      <formula>Y$19="P"</formula>
    </cfRule>
    <cfRule type="expression" dxfId="99" priority="103">
      <formula>Y$19="M"</formula>
    </cfRule>
  </conditionalFormatting>
  <conditionalFormatting sqref="P16">
    <cfRule type="expression" dxfId="96" priority="93">
      <formula>P$16="P"</formula>
    </cfRule>
    <cfRule type="expression" dxfId="95" priority="96">
      <formula>P$16="M"</formula>
    </cfRule>
  </conditionalFormatting>
  <conditionalFormatting sqref="P17">
    <cfRule type="expression" dxfId="94" priority="92">
      <formula>P$17="P"</formula>
    </cfRule>
    <cfRule type="expression" dxfId="93" priority="95">
      <formula>P$17="M"</formula>
    </cfRule>
  </conditionalFormatting>
  <conditionalFormatting sqref="Q18">
    <cfRule type="expression" dxfId="84" priority="83">
      <formula>Q$17="P"</formula>
    </cfRule>
    <cfRule type="expression" dxfId="83" priority="84">
      <formula>Q$17="M"</formula>
    </cfRule>
  </conditionalFormatting>
  <conditionalFormatting sqref="S18">
    <cfRule type="expression" dxfId="82" priority="81">
      <formula>S$17="P"</formula>
    </cfRule>
    <cfRule type="expression" dxfId="81" priority="82">
      <formula>S$17="M"</formula>
    </cfRule>
  </conditionalFormatting>
  <conditionalFormatting sqref="T18">
    <cfRule type="expression" dxfId="80" priority="79">
      <formula>T$17="P"</formula>
    </cfRule>
    <cfRule type="expression" dxfId="79" priority="80">
      <formula>T$17="M"</formula>
    </cfRule>
  </conditionalFormatting>
  <conditionalFormatting sqref="M16">
    <cfRule type="expression" dxfId="50" priority="46">
      <formula>M$16="P"</formula>
    </cfRule>
    <cfRule type="expression" dxfId="49" priority="50">
      <formula>M$16="M"</formula>
    </cfRule>
  </conditionalFormatting>
  <conditionalFormatting sqref="M17">
    <cfRule type="expression" dxfId="48" priority="45">
      <formula>M$17="P"</formula>
    </cfRule>
    <cfRule type="expression" dxfId="47" priority="49">
      <formula>M$17="M"</formula>
    </cfRule>
  </conditionalFormatting>
  <conditionalFormatting sqref="M18">
    <cfRule type="expression" dxfId="46" priority="44">
      <formula>M$18="P"</formula>
    </cfRule>
    <cfRule type="expression" dxfId="45" priority="48">
      <formula>M$18="M"</formula>
    </cfRule>
  </conditionalFormatting>
  <conditionalFormatting sqref="M19">
    <cfRule type="expression" dxfId="44" priority="43">
      <formula>M$19="P"</formula>
    </cfRule>
    <cfRule type="expression" dxfId="43" priority="47">
      <formula>M$19="M"</formula>
    </cfRule>
  </conditionalFormatting>
  <conditionalFormatting sqref="M16">
    <cfRule type="expression" dxfId="42" priority="38">
      <formula>M$16="P"</formula>
    </cfRule>
    <cfRule type="expression" dxfId="41" priority="42">
      <formula>M$16="M"</formula>
    </cfRule>
  </conditionalFormatting>
  <conditionalFormatting sqref="M17">
    <cfRule type="expression" dxfId="40" priority="37">
      <formula>M$17="P"</formula>
    </cfRule>
    <cfRule type="expression" dxfId="39" priority="41">
      <formula>M$17="M"</formula>
    </cfRule>
  </conditionalFormatting>
  <conditionalFormatting sqref="M18">
    <cfRule type="expression" dxfId="38" priority="36">
      <formula>M$18="P"</formula>
    </cfRule>
    <cfRule type="expression" dxfId="37" priority="40">
      <formula>M$18="M"</formula>
    </cfRule>
  </conditionalFormatting>
  <conditionalFormatting sqref="M19">
    <cfRule type="expression" dxfId="36" priority="35">
      <formula>M$19="P"</formula>
    </cfRule>
    <cfRule type="expression" dxfId="35" priority="39">
      <formula>M$19="M"</formula>
    </cfRule>
  </conditionalFormatting>
  <conditionalFormatting sqref="I16:I19">
    <cfRule type="expression" dxfId="33" priority="33">
      <formula>I$16="P"</formula>
    </cfRule>
    <cfRule type="expression" dxfId="34" priority="34">
      <formula>I$16="M"</formula>
    </cfRule>
  </conditionalFormatting>
  <conditionalFormatting sqref="W16:W19">
    <cfRule type="expression" dxfId="31" priority="31">
      <formula>W$16="P"</formula>
    </cfRule>
    <cfRule type="expression" dxfId="32" priority="32">
      <formula>W$16="M"</formula>
    </cfRule>
  </conditionalFormatting>
  <conditionalFormatting sqref="R16:R18">
    <cfRule type="expression" dxfId="29" priority="29">
      <formula>R$18="P"</formula>
    </cfRule>
    <cfRule type="expression" dxfId="28" priority="30">
      <formula>R$18="M"</formula>
    </cfRule>
  </conditionalFormatting>
  <conditionalFormatting sqref="H16:H18">
    <cfRule type="expression" dxfId="27" priority="27">
      <formula>H$16="P"</formula>
    </cfRule>
    <cfRule type="expression" dxfId="26" priority="28">
      <formula>H$16="M"</formula>
    </cfRule>
  </conditionalFormatting>
  <conditionalFormatting sqref="K18">
    <cfRule type="expression" dxfId="24" priority="25">
      <formula>K$21="P"</formula>
    </cfRule>
    <cfRule type="expression" dxfId="25" priority="26">
      <formula>K$21="M"</formula>
    </cfRule>
  </conditionalFormatting>
  <conditionalFormatting sqref="B18:D18">
    <cfRule type="expression" dxfId="22" priority="23">
      <formula>B$21="P"</formula>
    </cfRule>
    <cfRule type="expression" dxfId="23" priority="24">
      <formula>B$21="M"</formula>
    </cfRule>
  </conditionalFormatting>
  <conditionalFormatting sqref="P18">
    <cfRule type="expression" dxfId="20" priority="21">
      <formula>P$21="P"</formula>
    </cfRule>
    <cfRule type="expression" dxfId="21" priority="22">
      <formula>P$21="M"</formula>
    </cfRule>
  </conditionalFormatting>
  <conditionalFormatting sqref="Y18:Z18 AB18:AF18">
    <cfRule type="expression" dxfId="18" priority="19">
      <formula>Y$21="P"</formula>
    </cfRule>
    <cfRule type="expression" dxfId="19" priority="20">
      <formula>Y$21="M"</formula>
    </cfRule>
  </conditionalFormatting>
  <conditionalFormatting sqref="AA16">
    <cfRule type="expression" dxfId="17" priority="14">
      <formula>AA$16="P"</formula>
    </cfRule>
    <cfRule type="expression" dxfId="16" priority="18">
      <formula>AA$16="M"</formula>
    </cfRule>
  </conditionalFormatting>
  <conditionalFormatting sqref="AA17">
    <cfRule type="expression" dxfId="15" priority="13">
      <formula>AA$17="P"</formula>
    </cfRule>
    <cfRule type="expression" dxfId="14" priority="17">
      <formula>AA$17="M"</formula>
    </cfRule>
  </conditionalFormatting>
  <conditionalFormatting sqref="AA18">
    <cfRule type="expression" dxfId="13" priority="12">
      <formula>AA$18="P"</formula>
    </cfRule>
    <cfRule type="expression" dxfId="12" priority="16">
      <formula>AA$18="M"</formula>
    </cfRule>
  </conditionalFormatting>
  <conditionalFormatting sqref="AA19">
    <cfRule type="expression" dxfId="11" priority="11">
      <formula>AA$19="P"</formula>
    </cfRule>
    <cfRule type="expression" dxfId="10" priority="15">
      <formula>AA$19="M"</formula>
    </cfRule>
  </conditionalFormatting>
  <conditionalFormatting sqref="AA16">
    <cfRule type="expression" dxfId="9" priority="6">
      <formula>AA$16="P"</formula>
    </cfRule>
    <cfRule type="expression" dxfId="8" priority="10">
      <formula>AA$16="M"</formula>
    </cfRule>
  </conditionalFormatting>
  <conditionalFormatting sqref="AA17">
    <cfRule type="expression" dxfId="7" priority="5">
      <formula>AA$17="P"</formula>
    </cfRule>
    <cfRule type="expression" dxfId="6" priority="9">
      <formula>AA$17="M"</formula>
    </cfRule>
  </conditionalFormatting>
  <conditionalFormatting sqref="AA18">
    <cfRule type="expression" dxfId="5" priority="4">
      <formula>AA$18="P"</formula>
    </cfRule>
    <cfRule type="expression" dxfId="4" priority="8">
      <formula>AA$18="M"</formula>
    </cfRule>
  </conditionalFormatting>
  <conditionalFormatting sqref="AA19">
    <cfRule type="expression" dxfId="3" priority="3">
      <formula>AA$19="P"</formula>
    </cfRule>
    <cfRule type="expression" dxfId="2" priority="7">
      <formula>AA$19="M"</formula>
    </cfRule>
  </conditionalFormatting>
  <conditionalFormatting sqref="F16:F19">
    <cfRule type="expression" dxfId="0" priority="1">
      <formula>F$16="P"</formula>
    </cfRule>
    <cfRule type="expression" dxfId="1" priority="2">
      <formula>F$16="M"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2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6EDF-83BF-491C-976B-0A740ABA2975}">
  <dimension ref="A3:G7"/>
  <sheetViews>
    <sheetView workbookViewId="0">
      <selection activeCell="C10" sqref="C10"/>
    </sheetView>
  </sheetViews>
  <sheetFormatPr defaultRowHeight="17" x14ac:dyDescent="0.4"/>
  <cols>
    <col min="3" max="3" width="10.08984375" customWidth="1"/>
    <col min="4" max="4" width="10.453125" bestFit="1" customWidth="1"/>
  </cols>
  <sheetData>
    <row r="3" spans="1:7" x14ac:dyDescent="0.4">
      <c r="A3" t="s">
        <v>39</v>
      </c>
      <c r="B3" t="s">
        <v>40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</row>
    <row r="4" spans="1:7" x14ac:dyDescent="0.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</row>
    <row r="6" spans="1:7" x14ac:dyDescent="0.4">
      <c r="D6" s="34"/>
    </row>
    <row r="7" spans="1:7" x14ac:dyDescent="0.4">
      <c r="D7" s="34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健身室時間表Fitness Timetable</vt:lpstr>
      <vt:lpstr>工作表1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Mui Wo Sports Centre</cp:lastModifiedBy>
  <cp:lastPrinted>2025-11-27T03:43:53Z</cp:lastPrinted>
  <dcterms:created xsi:type="dcterms:W3CDTF">2024-05-10T01:29:42Z</dcterms:created>
  <dcterms:modified xsi:type="dcterms:W3CDTF">2025-11-27T03:45:44Z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